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060" yWindow="1425" windowWidth="19440" windowHeight="13500"/>
  </bookViews>
  <sheets>
    <sheet name="Sheet1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3" i="2"/>
  <c r="K61"/>
  <c r="K60"/>
  <c r="K57"/>
  <c r="K64" s="1"/>
</calcChain>
</file>

<file path=xl/sharedStrings.xml><?xml version="1.0" encoding="utf-8"?>
<sst xmlns="http://schemas.openxmlformats.org/spreadsheetml/2006/main" count="253" uniqueCount="155">
  <si>
    <t>附件</t>
  </si>
  <si>
    <r>
      <rPr>
        <b/>
        <sz val="20"/>
        <color theme="1"/>
        <rFont val="宋体"/>
        <charset val="134"/>
      </rPr>
      <t>疾病应急救助基金申请支付情况个案统计表</t>
    </r>
    <r>
      <rPr>
        <b/>
        <sz val="16"/>
        <color theme="1"/>
        <rFont val="宋体"/>
        <charset val="134"/>
      </rPr>
      <t xml:space="preserve">
</t>
    </r>
    <r>
      <rPr>
        <b/>
        <sz val="11"/>
        <color theme="1"/>
        <rFont val="宋体"/>
        <charset val="134"/>
      </rPr>
      <t>（统计期间：2018.1.1-2019.4.30）</t>
    </r>
  </si>
  <si>
    <t xml:space="preserve">  单位：（盖章）                   医院负责人（签字）：</t>
  </si>
  <si>
    <t>填报人：</t>
  </si>
  <si>
    <t xml:space="preserve">                      填报时间：    年   月   日</t>
  </si>
  <si>
    <t>序号</t>
  </si>
  <si>
    <t>患者姓名</t>
  </si>
  <si>
    <t>年龄</t>
  </si>
  <si>
    <t>性别</t>
  </si>
  <si>
    <t>病案号</t>
  </si>
  <si>
    <t>诊断/病种</t>
  </si>
  <si>
    <t>救治日期</t>
  </si>
  <si>
    <t>救助类别</t>
  </si>
  <si>
    <t>患者总费用</t>
  </si>
  <si>
    <t>申请基金金额</t>
  </si>
  <si>
    <t>备注</t>
  </si>
  <si>
    <t>身份不明</t>
  </si>
  <si>
    <t>无力支付</t>
  </si>
  <si>
    <r>
      <rPr>
        <sz val="10"/>
        <rFont val="宋体"/>
        <charset val="134"/>
      </rPr>
      <t>绿色</t>
    </r>
    <r>
      <rPr>
        <sz val="10"/>
        <rFont val="Arial"/>
      </rPr>
      <t>06</t>
    </r>
  </si>
  <si>
    <t>男</t>
  </si>
  <si>
    <t>胸痛</t>
  </si>
  <si>
    <t>2018.05.14</t>
  </si>
  <si>
    <t>2018.05.15</t>
  </si>
  <si>
    <r>
      <rPr>
        <sz val="10"/>
        <rFont val="宋体"/>
        <charset val="134"/>
      </rPr>
      <t>绿色通道</t>
    </r>
    <r>
      <rPr>
        <sz val="10"/>
        <rFont val="Arial"/>
      </rPr>
      <t>07</t>
    </r>
  </si>
  <si>
    <t>发热</t>
  </si>
  <si>
    <t>2018.05.16</t>
  </si>
  <si>
    <t>吴小晶</t>
  </si>
  <si>
    <t>女</t>
  </si>
  <si>
    <t>脑梗</t>
  </si>
  <si>
    <t>2018.05.25</t>
  </si>
  <si>
    <t>王辉</t>
  </si>
  <si>
    <t>2018.09.04</t>
  </si>
  <si>
    <t>金润祥</t>
  </si>
  <si>
    <t>2018.09.23</t>
  </si>
  <si>
    <t>王传翠</t>
  </si>
  <si>
    <t>2018.09.29</t>
  </si>
  <si>
    <t>李敏英</t>
  </si>
  <si>
    <t>心悸</t>
  </si>
  <si>
    <t>2018.1.2-2018.1.11</t>
  </si>
  <si>
    <t>庄元</t>
  </si>
  <si>
    <t>高血压1级</t>
  </si>
  <si>
    <t>2018.09.18-2018.09.25</t>
  </si>
  <si>
    <t>王付荣</t>
  </si>
  <si>
    <t>取除骨折内固定装置</t>
  </si>
  <si>
    <t>2018.09.19-2018.09.28</t>
  </si>
  <si>
    <t>何  微</t>
  </si>
  <si>
    <t>急腹症</t>
  </si>
  <si>
    <t>2018.01.13</t>
  </si>
  <si>
    <t>詹永军</t>
  </si>
  <si>
    <t>昏迷</t>
  </si>
  <si>
    <t>2018.02.09</t>
  </si>
  <si>
    <t>Selastian</t>
  </si>
  <si>
    <t>2018.03.05</t>
  </si>
  <si>
    <t>李立鸿</t>
  </si>
  <si>
    <t>创伤</t>
  </si>
  <si>
    <t>2018.03.14</t>
  </si>
  <si>
    <t>无名氏</t>
  </si>
  <si>
    <t>2018.04.19</t>
  </si>
  <si>
    <t>王贵平</t>
  </si>
  <si>
    <t>2018.04.21</t>
  </si>
  <si>
    <t>2018.04.29</t>
  </si>
  <si>
    <t>董飞飞</t>
  </si>
  <si>
    <t>2018.05.04</t>
  </si>
  <si>
    <t>吴兴齐</t>
  </si>
  <si>
    <t>意识障碍</t>
  </si>
  <si>
    <t>2018.06.26</t>
  </si>
  <si>
    <t>李建志</t>
  </si>
  <si>
    <t>突发高热</t>
  </si>
  <si>
    <t>2018.07.27</t>
  </si>
  <si>
    <t>陈小虎</t>
  </si>
  <si>
    <t>颅脑损伤</t>
  </si>
  <si>
    <t>2018.09.05</t>
  </si>
  <si>
    <t>余近旺</t>
  </si>
  <si>
    <t>沈  豪</t>
  </si>
  <si>
    <t>急性中毒</t>
  </si>
  <si>
    <t>2018.09.09</t>
  </si>
  <si>
    <t>朱鹏杰</t>
  </si>
  <si>
    <t>2018.09.16</t>
  </si>
  <si>
    <t>杨明一</t>
  </si>
  <si>
    <t>2018.10.25</t>
  </si>
  <si>
    <t>于  强</t>
  </si>
  <si>
    <t>抽搐抢救</t>
  </si>
  <si>
    <t>2018.10.29</t>
  </si>
  <si>
    <t>强战洲</t>
  </si>
  <si>
    <t>2018.11.14</t>
  </si>
  <si>
    <t>李罗号</t>
  </si>
  <si>
    <t>2018.12.25</t>
  </si>
  <si>
    <t>2019.01.31</t>
  </si>
  <si>
    <t>刘雨桐</t>
  </si>
  <si>
    <t>2019.02.20</t>
  </si>
  <si>
    <t>高宜钊</t>
  </si>
  <si>
    <t>2019.03.09</t>
  </si>
  <si>
    <t>史磊</t>
  </si>
  <si>
    <t>2019.03.17</t>
  </si>
  <si>
    <t>曹卫星</t>
  </si>
  <si>
    <t>2019.03.18</t>
  </si>
  <si>
    <t>2019.03.19</t>
  </si>
  <si>
    <t>刘素萍</t>
  </si>
  <si>
    <t>休克</t>
  </si>
  <si>
    <t>2019.03.27</t>
  </si>
  <si>
    <t>陈亚</t>
  </si>
  <si>
    <t>2019.4.10</t>
  </si>
  <si>
    <t>王某</t>
  </si>
  <si>
    <t>2019.4.29</t>
  </si>
  <si>
    <t>罗显智</t>
  </si>
  <si>
    <t>急性脑血管病</t>
  </si>
  <si>
    <t>2017.12.29-2018.01.03</t>
  </si>
  <si>
    <t>2018.01.13-2018.01.21</t>
  </si>
  <si>
    <t>陈肖达</t>
  </si>
  <si>
    <t>重症肺炎、呼吸衰竭</t>
  </si>
  <si>
    <t>2018.03.08-2018.03.09</t>
  </si>
  <si>
    <t>汪  军</t>
  </si>
  <si>
    <t>溺水</t>
  </si>
  <si>
    <t>2018.03.13-2018.03.18</t>
  </si>
  <si>
    <t>谢辉坚</t>
  </si>
  <si>
    <t>左心衰竭</t>
  </si>
  <si>
    <t>2018.03.18-2018.03.23</t>
  </si>
  <si>
    <t>曾清华</t>
  </si>
  <si>
    <t>2018.04.30-2018.05.10</t>
  </si>
  <si>
    <t>蹇贤军</t>
  </si>
  <si>
    <t>2018.05.09-2018.05.14</t>
  </si>
  <si>
    <t>李豆豆</t>
  </si>
  <si>
    <t>急产</t>
  </si>
  <si>
    <t>2018.05.11-2018.05.14</t>
  </si>
  <si>
    <t>高  燕</t>
  </si>
  <si>
    <t>2018.08.15-2018.08.20</t>
  </si>
  <si>
    <t>韩  斌</t>
  </si>
  <si>
    <t>急性心肌梗塞</t>
  </si>
  <si>
    <t>2018.09.04-2018.09.06</t>
  </si>
  <si>
    <t>2018.09.05-2018.09.10</t>
  </si>
  <si>
    <t>杨金玉</t>
  </si>
  <si>
    <t>2018.09.13-2018.09.15</t>
  </si>
  <si>
    <t>燕朝元</t>
  </si>
  <si>
    <t>2018.09.18-2018.09.21</t>
  </si>
  <si>
    <t>任全德</t>
  </si>
  <si>
    <t>急性冠脉综合症</t>
  </si>
  <si>
    <t>2018.09.25-2018.09.27</t>
  </si>
  <si>
    <t>诸晓玲</t>
  </si>
  <si>
    <t>阴道出血</t>
  </si>
  <si>
    <t>2018.10.19-11.23</t>
  </si>
  <si>
    <t>吉木古坡</t>
  </si>
  <si>
    <t>2019.01.31-02.01</t>
  </si>
  <si>
    <t>2019.03.17-03.20</t>
  </si>
  <si>
    <t>罗凡</t>
  </si>
  <si>
    <t>急性左心衰竭</t>
  </si>
  <si>
    <t>2019.03.02-04.23</t>
  </si>
  <si>
    <t>张竹凤</t>
  </si>
  <si>
    <t>2018.09.19-2019.01.26</t>
  </si>
  <si>
    <t>于强</t>
  </si>
  <si>
    <t>2018.10.29-11.09</t>
  </si>
  <si>
    <t>赵庆贺</t>
  </si>
  <si>
    <t>2019.01.05-01.17</t>
  </si>
  <si>
    <t>合计</t>
  </si>
  <si>
    <t>金额</t>
  </si>
  <si>
    <t>救助人次</t>
    <phoneticPr fontId="9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</si>
</sst>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</font>
    <font>
      <b/>
      <sz val="16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64"/>
  <sheetViews>
    <sheetView tabSelected="1" workbookViewId="0">
      <selection activeCell="K14" sqref="K14:K16"/>
    </sheetView>
  </sheetViews>
  <sheetFormatPr defaultColWidth="9" defaultRowHeight="13.5"/>
  <cols>
    <col min="1" max="1" width="5.75" style="1" customWidth="1"/>
    <col min="2" max="2" width="10.25" style="1" customWidth="1"/>
    <col min="3" max="3" width="6.5" style="1" customWidth="1"/>
    <col min="4" max="4" width="6.125" style="1" customWidth="1"/>
    <col min="5" max="5" width="12.375" style="1" customWidth="1"/>
    <col min="6" max="6" width="17.625" style="1" customWidth="1"/>
    <col min="7" max="7" width="20.75" style="1" customWidth="1"/>
    <col min="8" max="9" width="9.875" style="1" customWidth="1"/>
    <col min="10" max="10" width="12.25" style="8" customWidth="1"/>
    <col min="11" max="11" width="12.625" style="8" customWidth="1"/>
    <col min="12" max="12" width="8.75" style="1" customWidth="1"/>
  </cols>
  <sheetData>
    <row r="1" spans="1:12" ht="14.25">
      <c r="A1" s="15" t="s">
        <v>0</v>
      </c>
      <c r="B1" s="15"/>
      <c r="C1" s="2"/>
      <c r="D1" s="2"/>
      <c r="E1" s="2"/>
      <c r="F1" s="2"/>
      <c r="G1" s="2"/>
      <c r="H1" s="2"/>
      <c r="I1" s="2"/>
      <c r="J1" s="6"/>
      <c r="K1" s="6"/>
      <c r="L1" s="2"/>
    </row>
    <row r="2" spans="1:12" ht="24" customHeight="1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>
      <c r="A3" s="18" t="s">
        <v>2</v>
      </c>
      <c r="B3" s="18"/>
      <c r="C3" s="18"/>
      <c r="D3" s="18"/>
      <c r="E3" s="18"/>
      <c r="F3" s="18"/>
      <c r="G3" s="18"/>
      <c r="H3" s="2" t="s">
        <v>3</v>
      </c>
      <c r="I3" s="19" t="s">
        <v>4</v>
      </c>
      <c r="J3" s="19"/>
      <c r="K3" s="19"/>
      <c r="L3" s="19"/>
    </row>
    <row r="4" spans="1:12" ht="14.25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/>
      <c r="J4" s="12" t="s">
        <v>13</v>
      </c>
      <c r="K4" s="13" t="s">
        <v>14</v>
      </c>
      <c r="L4" s="11" t="s">
        <v>15</v>
      </c>
    </row>
    <row r="5" spans="1:12" ht="14.25">
      <c r="A5" s="11"/>
      <c r="B5" s="11"/>
      <c r="C5" s="11"/>
      <c r="D5" s="11"/>
      <c r="E5" s="11"/>
      <c r="F5" s="11"/>
      <c r="G5" s="11"/>
      <c r="H5" s="10" t="s">
        <v>16</v>
      </c>
      <c r="I5" s="10" t="s">
        <v>17</v>
      </c>
      <c r="J5" s="12"/>
      <c r="K5" s="13"/>
      <c r="L5" s="11"/>
    </row>
    <row r="6" spans="1:12">
      <c r="A6" s="9">
        <v>1</v>
      </c>
      <c r="B6" s="9" t="s">
        <v>18</v>
      </c>
      <c r="C6" s="9">
        <v>38</v>
      </c>
      <c r="D6" s="9" t="s">
        <v>19</v>
      </c>
      <c r="E6" s="9">
        <v>72423460</v>
      </c>
      <c r="F6" s="9" t="s">
        <v>20</v>
      </c>
      <c r="G6" s="9" t="s">
        <v>21</v>
      </c>
      <c r="H6" s="9">
        <v>1</v>
      </c>
      <c r="I6" s="9"/>
      <c r="J6" s="7">
        <v>1187.27</v>
      </c>
      <c r="K6" s="7">
        <v>1187.27</v>
      </c>
      <c r="L6" s="3"/>
    </row>
    <row r="7" spans="1:12">
      <c r="A7" s="9">
        <v>2</v>
      </c>
      <c r="B7" s="9" t="s">
        <v>18</v>
      </c>
      <c r="C7" s="9">
        <v>38</v>
      </c>
      <c r="D7" s="9" t="s">
        <v>19</v>
      </c>
      <c r="E7" s="9">
        <v>72423460</v>
      </c>
      <c r="F7" s="9" t="s">
        <v>20</v>
      </c>
      <c r="G7" s="9" t="s">
        <v>22</v>
      </c>
      <c r="H7" s="9">
        <v>1</v>
      </c>
      <c r="I7" s="9"/>
      <c r="J7" s="7">
        <v>3772.62</v>
      </c>
      <c r="K7" s="7">
        <v>3772.62</v>
      </c>
      <c r="L7" s="3"/>
    </row>
    <row r="8" spans="1:12">
      <c r="A8" s="9">
        <v>3</v>
      </c>
      <c r="B8" s="9" t="s">
        <v>23</v>
      </c>
      <c r="C8" s="9">
        <v>28</v>
      </c>
      <c r="D8" s="9" t="s">
        <v>19</v>
      </c>
      <c r="E8" s="9">
        <v>72426513</v>
      </c>
      <c r="F8" s="9" t="s">
        <v>24</v>
      </c>
      <c r="G8" s="9" t="s">
        <v>25</v>
      </c>
      <c r="H8" s="9">
        <v>1</v>
      </c>
      <c r="I8" s="9"/>
      <c r="J8" s="7">
        <v>312.52999999999997</v>
      </c>
      <c r="K8" s="7">
        <v>312.52999999999997</v>
      </c>
      <c r="L8" s="3"/>
    </row>
    <row r="9" spans="1:12">
      <c r="A9" s="9">
        <v>4</v>
      </c>
      <c r="B9" s="9" t="s">
        <v>26</v>
      </c>
      <c r="C9" s="9">
        <v>67</v>
      </c>
      <c r="D9" s="9" t="s">
        <v>27</v>
      </c>
      <c r="E9" s="9">
        <v>72439173</v>
      </c>
      <c r="F9" s="9" t="s">
        <v>28</v>
      </c>
      <c r="G9" s="9" t="s">
        <v>29</v>
      </c>
      <c r="H9" s="9"/>
      <c r="I9" s="9">
        <v>1</v>
      </c>
      <c r="J9" s="7">
        <v>597</v>
      </c>
      <c r="K9" s="7">
        <v>597</v>
      </c>
      <c r="L9" s="3"/>
    </row>
    <row r="10" spans="1:12">
      <c r="A10" s="9">
        <v>5</v>
      </c>
      <c r="B10" s="9" t="s">
        <v>30</v>
      </c>
      <c r="C10" s="9">
        <v>25</v>
      </c>
      <c r="D10" s="9" t="s">
        <v>19</v>
      </c>
      <c r="E10" s="9">
        <v>72587969</v>
      </c>
      <c r="F10" s="9" t="s">
        <v>20</v>
      </c>
      <c r="G10" s="9" t="s">
        <v>31</v>
      </c>
      <c r="H10" s="9"/>
      <c r="I10" s="9">
        <v>1</v>
      </c>
      <c r="J10" s="7">
        <v>412.55</v>
      </c>
      <c r="K10" s="7">
        <v>412.55</v>
      </c>
      <c r="L10" s="3"/>
    </row>
    <row r="11" spans="1:12">
      <c r="A11" s="9">
        <v>6</v>
      </c>
      <c r="B11" s="9" t="s">
        <v>32</v>
      </c>
      <c r="C11" s="9">
        <v>63</v>
      </c>
      <c r="D11" s="9" t="s">
        <v>19</v>
      </c>
      <c r="E11" s="9">
        <v>72615672</v>
      </c>
      <c r="F11" s="9" t="s">
        <v>20</v>
      </c>
      <c r="G11" s="9" t="s">
        <v>33</v>
      </c>
      <c r="H11" s="9"/>
      <c r="I11" s="9">
        <v>1</v>
      </c>
      <c r="J11" s="7">
        <v>987.72</v>
      </c>
      <c r="K11" s="7">
        <v>987.72</v>
      </c>
      <c r="L11" s="3"/>
    </row>
    <row r="12" spans="1:12">
      <c r="A12" s="9">
        <v>7</v>
      </c>
      <c r="B12" s="9" t="s">
        <v>34</v>
      </c>
      <c r="C12" s="9">
        <v>68</v>
      </c>
      <c r="D12" s="9" t="s">
        <v>27</v>
      </c>
      <c r="E12" s="9">
        <v>72625212</v>
      </c>
      <c r="F12" s="9" t="s">
        <v>20</v>
      </c>
      <c r="G12" s="9" t="s">
        <v>35</v>
      </c>
      <c r="H12" s="9"/>
      <c r="I12" s="9">
        <v>1</v>
      </c>
      <c r="J12" s="7">
        <v>403.6</v>
      </c>
      <c r="K12" s="7">
        <v>403.6</v>
      </c>
      <c r="L12" s="3"/>
    </row>
    <row r="13" spans="1:12">
      <c r="A13" s="9">
        <v>8</v>
      </c>
      <c r="B13" s="9" t="s">
        <v>36</v>
      </c>
      <c r="C13" s="9">
        <v>62</v>
      </c>
      <c r="D13" s="9" t="s">
        <v>27</v>
      </c>
      <c r="E13" s="9">
        <v>1036174</v>
      </c>
      <c r="F13" s="9" t="s">
        <v>37</v>
      </c>
      <c r="G13" s="9" t="s">
        <v>38</v>
      </c>
      <c r="H13" s="9"/>
      <c r="I13" s="9">
        <v>1</v>
      </c>
      <c r="J13" s="7">
        <v>28649.81</v>
      </c>
      <c r="K13" s="7">
        <v>23649.81</v>
      </c>
      <c r="L13" s="3"/>
    </row>
    <row r="14" spans="1:12">
      <c r="A14" s="9">
        <v>12</v>
      </c>
      <c r="B14" s="9" t="s">
        <v>39</v>
      </c>
      <c r="C14" s="9">
        <v>43</v>
      </c>
      <c r="D14" s="9" t="s">
        <v>19</v>
      </c>
      <c r="E14" s="9">
        <v>1069518</v>
      </c>
      <c r="F14" s="9" t="s">
        <v>40</v>
      </c>
      <c r="G14" s="9" t="s">
        <v>41</v>
      </c>
      <c r="H14" s="9"/>
      <c r="I14" s="9">
        <v>1</v>
      </c>
      <c r="J14" s="7">
        <v>9120.0499999999993</v>
      </c>
      <c r="K14" s="7">
        <v>2120.0500000000002</v>
      </c>
      <c r="L14" s="3"/>
    </row>
    <row r="15" spans="1:12">
      <c r="A15" s="9">
        <v>13</v>
      </c>
      <c r="B15" s="9" t="s">
        <v>42</v>
      </c>
      <c r="C15" s="9">
        <v>54</v>
      </c>
      <c r="D15" s="9" t="s">
        <v>27</v>
      </c>
      <c r="E15" s="9">
        <v>1069562</v>
      </c>
      <c r="F15" s="9" t="s">
        <v>43</v>
      </c>
      <c r="G15" s="9" t="s">
        <v>44</v>
      </c>
      <c r="H15" s="9"/>
      <c r="I15" s="9">
        <v>1</v>
      </c>
      <c r="J15" s="7">
        <v>2104.81</v>
      </c>
      <c r="K15" s="7">
        <v>2104.81</v>
      </c>
      <c r="L15" s="4"/>
    </row>
    <row r="16" spans="1:12">
      <c r="A16" s="9">
        <v>14</v>
      </c>
      <c r="B16" s="9" t="s">
        <v>45</v>
      </c>
      <c r="C16" s="9">
        <v>33</v>
      </c>
      <c r="D16" s="9" t="s">
        <v>19</v>
      </c>
      <c r="E16" s="9">
        <v>72265560</v>
      </c>
      <c r="F16" s="9" t="s">
        <v>46</v>
      </c>
      <c r="G16" s="9" t="s">
        <v>47</v>
      </c>
      <c r="H16" s="9"/>
      <c r="I16" s="9">
        <v>1</v>
      </c>
      <c r="J16" s="7">
        <v>898.9</v>
      </c>
      <c r="K16" s="7">
        <v>898.9</v>
      </c>
      <c r="L16" s="3"/>
    </row>
    <row r="17" spans="1:12">
      <c r="A17" s="9">
        <v>15</v>
      </c>
      <c r="B17" s="9" t="s">
        <v>48</v>
      </c>
      <c r="C17" s="9">
        <v>49</v>
      </c>
      <c r="D17" s="9" t="s">
        <v>19</v>
      </c>
      <c r="E17" s="9">
        <v>72297368</v>
      </c>
      <c r="F17" s="9" t="s">
        <v>49</v>
      </c>
      <c r="G17" s="9" t="s">
        <v>50</v>
      </c>
      <c r="H17" s="9"/>
      <c r="I17" s="9">
        <v>1</v>
      </c>
      <c r="J17" s="7">
        <v>770.3</v>
      </c>
      <c r="K17" s="7">
        <v>770.3</v>
      </c>
      <c r="L17" s="3"/>
    </row>
    <row r="18" spans="1:12">
      <c r="A18" s="9">
        <v>16</v>
      </c>
      <c r="B18" s="9" t="s">
        <v>51</v>
      </c>
      <c r="C18" s="9">
        <v>25</v>
      </c>
      <c r="D18" s="9" t="s">
        <v>19</v>
      </c>
      <c r="E18" s="9">
        <v>72317925</v>
      </c>
      <c r="F18" s="9" t="s">
        <v>46</v>
      </c>
      <c r="G18" s="9" t="s">
        <v>52</v>
      </c>
      <c r="H18" s="9"/>
      <c r="I18" s="9">
        <v>1</v>
      </c>
      <c r="J18" s="7">
        <v>405</v>
      </c>
      <c r="K18" s="7">
        <v>405</v>
      </c>
      <c r="L18" s="3"/>
    </row>
    <row r="19" spans="1:12">
      <c r="A19" s="9">
        <v>17</v>
      </c>
      <c r="B19" s="9" t="s">
        <v>53</v>
      </c>
      <c r="C19" s="9">
        <v>13</v>
      </c>
      <c r="D19" s="9" t="s">
        <v>19</v>
      </c>
      <c r="E19" s="9">
        <v>72333477</v>
      </c>
      <c r="F19" s="9" t="s">
        <v>54</v>
      </c>
      <c r="G19" s="9" t="s">
        <v>55</v>
      </c>
      <c r="H19" s="9"/>
      <c r="I19" s="9">
        <v>1</v>
      </c>
      <c r="J19" s="7">
        <v>117.6</v>
      </c>
      <c r="K19" s="7">
        <v>117.6</v>
      </c>
      <c r="L19" s="3"/>
    </row>
    <row r="20" spans="1:12">
      <c r="A20" s="9">
        <v>18</v>
      </c>
      <c r="B20" s="9" t="s">
        <v>56</v>
      </c>
      <c r="C20" s="9">
        <v>25</v>
      </c>
      <c r="D20" s="9" t="s">
        <v>19</v>
      </c>
      <c r="E20" s="9">
        <v>72387208</v>
      </c>
      <c r="F20" s="9" t="s">
        <v>49</v>
      </c>
      <c r="G20" s="9" t="s">
        <v>57</v>
      </c>
      <c r="H20" s="9">
        <v>1</v>
      </c>
      <c r="I20" s="9"/>
      <c r="J20" s="7">
        <v>635</v>
      </c>
      <c r="K20" s="7">
        <v>635</v>
      </c>
      <c r="L20" s="3"/>
    </row>
    <row r="21" spans="1:12">
      <c r="A21" s="9">
        <v>19</v>
      </c>
      <c r="B21" s="9" t="s">
        <v>58</v>
      </c>
      <c r="C21" s="9">
        <v>31</v>
      </c>
      <c r="D21" s="9" t="s">
        <v>19</v>
      </c>
      <c r="E21" s="9">
        <v>72391572</v>
      </c>
      <c r="F21" s="9" t="s">
        <v>49</v>
      </c>
      <c r="G21" s="9" t="s">
        <v>59</v>
      </c>
      <c r="H21" s="9"/>
      <c r="I21" s="9">
        <v>1</v>
      </c>
      <c r="J21" s="7">
        <v>1167.4000000000001</v>
      </c>
      <c r="K21" s="7">
        <v>1167.4000000000001</v>
      </c>
      <c r="L21" s="3"/>
    </row>
    <row r="22" spans="1:12">
      <c r="A22" s="9">
        <v>20</v>
      </c>
      <c r="B22" s="9" t="s">
        <v>56</v>
      </c>
      <c r="C22" s="9">
        <v>27</v>
      </c>
      <c r="D22" s="9" t="s">
        <v>27</v>
      </c>
      <c r="E22" s="9">
        <v>72402532</v>
      </c>
      <c r="F22" s="9" t="s">
        <v>49</v>
      </c>
      <c r="G22" s="9" t="s">
        <v>60</v>
      </c>
      <c r="H22" s="9">
        <v>1</v>
      </c>
      <c r="I22" s="9"/>
      <c r="J22" s="7">
        <v>745</v>
      </c>
      <c r="K22" s="7">
        <v>745</v>
      </c>
      <c r="L22" s="3"/>
    </row>
    <row r="23" spans="1:12">
      <c r="A23" s="9">
        <v>21</v>
      </c>
      <c r="B23" s="9" t="s">
        <v>61</v>
      </c>
      <c r="C23" s="9">
        <v>37</v>
      </c>
      <c r="D23" s="9" t="s">
        <v>19</v>
      </c>
      <c r="E23" s="9">
        <v>72407978</v>
      </c>
      <c r="F23" s="9" t="s">
        <v>54</v>
      </c>
      <c r="G23" s="9" t="s">
        <v>62</v>
      </c>
      <c r="H23" s="9"/>
      <c r="I23" s="9">
        <v>1</v>
      </c>
      <c r="J23" s="7">
        <v>611.29999999999995</v>
      </c>
      <c r="K23" s="7">
        <v>611.29999999999995</v>
      </c>
      <c r="L23" s="3"/>
    </row>
    <row r="24" spans="1:12">
      <c r="A24" s="9">
        <v>22</v>
      </c>
      <c r="B24" s="9" t="s">
        <v>63</v>
      </c>
      <c r="C24" s="9">
        <v>42</v>
      </c>
      <c r="D24" s="9" t="s">
        <v>19</v>
      </c>
      <c r="E24" s="9">
        <v>72483941</v>
      </c>
      <c r="F24" s="9" t="s">
        <v>64</v>
      </c>
      <c r="G24" s="9" t="s">
        <v>65</v>
      </c>
      <c r="H24" s="9"/>
      <c r="I24" s="9">
        <v>1</v>
      </c>
      <c r="J24" s="7">
        <v>1004.2</v>
      </c>
      <c r="K24" s="7">
        <v>1004.2</v>
      </c>
      <c r="L24" s="3"/>
    </row>
    <row r="25" spans="1:12">
      <c r="A25" s="9">
        <v>23</v>
      </c>
      <c r="B25" s="9" t="s">
        <v>66</v>
      </c>
      <c r="C25" s="9">
        <v>31</v>
      </c>
      <c r="D25" s="9" t="s">
        <v>19</v>
      </c>
      <c r="E25" s="9">
        <v>72532567</v>
      </c>
      <c r="F25" s="9" t="s">
        <v>67</v>
      </c>
      <c r="G25" s="9" t="s">
        <v>68</v>
      </c>
      <c r="H25" s="9"/>
      <c r="I25" s="9">
        <v>1</v>
      </c>
      <c r="J25" s="7">
        <v>451.5</v>
      </c>
      <c r="K25" s="7">
        <v>451.5</v>
      </c>
      <c r="L25" s="3"/>
    </row>
    <row r="26" spans="1:12">
      <c r="A26" s="9">
        <v>24</v>
      </c>
      <c r="B26" s="9" t="s">
        <v>69</v>
      </c>
      <c r="C26" s="9">
        <v>30</v>
      </c>
      <c r="D26" s="9" t="s">
        <v>19</v>
      </c>
      <c r="E26" s="9">
        <v>72588559</v>
      </c>
      <c r="F26" s="9" t="s">
        <v>70</v>
      </c>
      <c r="G26" s="9" t="s">
        <v>71</v>
      </c>
      <c r="H26" s="9"/>
      <c r="I26" s="9">
        <v>1</v>
      </c>
      <c r="J26" s="7">
        <v>341.12</v>
      </c>
      <c r="K26" s="7">
        <v>341.12</v>
      </c>
      <c r="L26" s="3"/>
    </row>
    <row r="27" spans="1:12">
      <c r="A27" s="9">
        <v>25</v>
      </c>
      <c r="B27" s="9" t="s">
        <v>72</v>
      </c>
      <c r="C27" s="9">
        <v>26</v>
      </c>
      <c r="D27" s="9" t="s">
        <v>19</v>
      </c>
      <c r="E27" s="9">
        <v>72589481</v>
      </c>
      <c r="F27" s="9" t="s">
        <v>54</v>
      </c>
      <c r="G27" s="9" t="s">
        <v>71</v>
      </c>
      <c r="H27" s="9"/>
      <c r="I27" s="9">
        <v>1</v>
      </c>
      <c r="J27" s="7">
        <v>504.6</v>
      </c>
      <c r="K27" s="7">
        <v>504.6</v>
      </c>
      <c r="L27" s="3"/>
    </row>
    <row r="28" spans="1:12">
      <c r="A28" s="9">
        <v>26</v>
      </c>
      <c r="B28" s="9" t="s">
        <v>73</v>
      </c>
      <c r="C28" s="9">
        <v>50</v>
      </c>
      <c r="D28" s="9" t="s">
        <v>19</v>
      </c>
      <c r="E28" s="9">
        <v>72594491</v>
      </c>
      <c r="F28" s="9" t="s">
        <v>74</v>
      </c>
      <c r="G28" s="9" t="s">
        <v>75</v>
      </c>
      <c r="H28" s="9"/>
      <c r="I28" s="9">
        <v>1</v>
      </c>
      <c r="J28" s="7">
        <v>1036.9100000000001</v>
      </c>
      <c r="K28" s="7">
        <v>1036.9100000000001</v>
      </c>
      <c r="L28" s="3"/>
    </row>
    <row r="29" spans="1:12">
      <c r="A29" s="9">
        <v>27</v>
      </c>
      <c r="B29" s="9" t="s">
        <v>76</v>
      </c>
      <c r="C29" s="9">
        <v>20</v>
      </c>
      <c r="D29" s="9" t="s">
        <v>19</v>
      </c>
      <c r="E29" s="9">
        <v>72605712</v>
      </c>
      <c r="F29" s="9" t="s">
        <v>54</v>
      </c>
      <c r="G29" s="9" t="s">
        <v>77</v>
      </c>
      <c r="H29" s="9"/>
      <c r="I29" s="9">
        <v>1</v>
      </c>
      <c r="J29" s="7">
        <v>1614.61</v>
      </c>
      <c r="K29" s="7">
        <v>1614.61</v>
      </c>
      <c r="L29" s="3"/>
    </row>
    <row r="30" spans="1:12">
      <c r="A30" s="9">
        <v>28</v>
      </c>
      <c r="B30" s="9" t="s">
        <v>78</v>
      </c>
      <c r="C30" s="9">
        <v>31</v>
      </c>
      <c r="D30" s="9" t="s">
        <v>19</v>
      </c>
      <c r="E30" s="9">
        <v>72660621</v>
      </c>
      <c r="F30" s="9" t="s">
        <v>54</v>
      </c>
      <c r="G30" s="9" t="s">
        <v>79</v>
      </c>
      <c r="H30" s="9"/>
      <c r="I30" s="9">
        <v>1</v>
      </c>
      <c r="J30" s="7">
        <v>286</v>
      </c>
      <c r="K30" s="7">
        <v>286</v>
      </c>
      <c r="L30" s="3"/>
    </row>
    <row r="31" spans="1:12">
      <c r="A31" s="9">
        <v>29</v>
      </c>
      <c r="B31" s="9" t="s">
        <v>80</v>
      </c>
      <c r="C31" s="9">
        <v>36</v>
      </c>
      <c r="D31" s="9" t="s">
        <v>19</v>
      </c>
      <c r="E31" s="9">
        <v>72666539</v>
      </c>
      <c r="F31" s="9" t="s">
        <v>81</v>
      </c>
      <c r="G31" s="9" t="s">
        <v>82</v>
      </c>
      <c r="H31" s="9"/>
      <c r="I31" s="9">
        <v>1</v>
      </c>
      <c r="J31" s="7">
        <v>1407.54</v>
      </c>
      <c r="K31" s="7">
        <v>1407.54</v>
      </c>
      <c r="L31" s="3"/>
    </row>
    <row r="32" spans="1:12">
      <c r="A32" s="9">
        <v>30</v>
      </c>
      <c r="B32" s="9" t="s">
        <v>83</v>
      </c>
      <c r="C32" s="9">
        <v>32</v>
      </c>
      <c r="D32" s="9" t="s">
        <v>19</v>
      </c>
      <c r="E32" s="9">
        <v>72690684</v>
      </c>
      <c r="F32" s="9" t="s">
        <v>54</v>
      </c>
      <c r="G32" s="9" t="s">
        <v>84</v>
      </c>
      <c r="H32" s="9"/>
      <c r="I32" s="9">
        <v>1</v>
      </c>
      <c r="J32" s="7">
        <v>754</v>
      </c>
      <c r="K32" s="7">
        <v>754</v>
      </c>
      <c r="L32" s="3"/>
    </row>
    <row r="33" spans="1:12">
      <c r="A33" s="9">
        <v>31</v>
      </c>
      <c r="B33" s="9" t="s">
        <v>85</v>
      </c>
      <c r="C33" s="9">
        <v>30</v>
      </c>
      <c r="D33" s="9" t="s">
        <v>19</v>
      </c>
      <c r="E33" s="9">
        <v>72746529</v>
      </c>
      <c r="F33" s="9" t="s">
        <v>54</v>
      </c>
      <c r="G33" s="9" t="s">
        <v>86</v>
      </c>
      <c r="H33" s="9"/>
      <c r="I33" s="9">
        <v>1</v>
      </c>
      <c r="J33" s="7">
        <v>448</v>
      </c>
      <c r="K33" s="7">
        <v>448</v>
      </c>
      <c r="L33" s="3"/>
    </row>
    <row r="34" spans="1:12">
      <c r="A34" s="9">
        <v>32</v>
      </c>
      <c r="B34" s="9" t="s">
        <v>56</v>
      </c>
      <c r="C34" s="9">
        <v>20</v>
      </c>
      <c r="D34" s="9" t="s">
        <v>19</v>
      </c>
      <c r="E34" s="9">
        <v>72790442</v>
      </c>
      <c r="F34" s="9" t="s">
        <v>54</v>
      </c>
      <c r="G34" s="9" t="s">
        <v>87</v>
      </c>
      <c r="H34" s="9">
        <v>1</v>
      </c>
      <c r="I34" s="9"/>
      <c r="J34" s="7">
        <v>3192.89</v>
      </c>
      <c r="K34" s="7">
        <v>3192.89</v>
      </c>
      <c r="L34" s="3"/>
    </row>
    <row r="35" spans="1:12">
      <c r="A35" s="9">
        <v>33</v>
      </c>
      <c r="B35" s="9" t="s">
        <v>88</v>
      </c>
      <c r="C35" s="9">
        <v>32</v>
      </c>
      <c r="D35" s="9" t="s">
        <v>19</v>
      </c>
      <c r="E35" s="9">
        <v>72806504</v>
      </c>
      <c r="F35" s="9" t="s">
        <v>54</v>
      </c>
      <c r="G35" s="9" t="s">
        <v>89</v>
      </c>
      <c r="H35" s="9"/>
      <c r="I35" s="9">
        <v>1</v>
      </c>
      <c r="J35" s="7">
        <v>400.45</v>
      </c>
      <c r="K35" s="7">
        <v>400.45</v>
      </c>
      <c r="L35" s="3"/>
    </row>
    <row r="36" spans="1:12">
      <c r="A36" s="9">
        <v>34</v>
      </c>
      <c r="B36" s="9" t="s">
        <v>90</v>
      </c>
      <c r="C36" s="9">
        <v>77</v>
      </c>
      <c r="D36" s="9" t="s">
        <v>19</v>
      </c>
      <c r="E36" s="9">
        <v>72831832</v>
      </c>
      <c r="F36" s="9" t="s">
        <v>54</v>
      </c>
      <c r="G36" s="9" t="s">
        <v>91</v>
      </c>
      <c r="H36" s="9"/>
      <c r="I36" s="9">
        <v>1</v>
      </c>
      <c r="J36" s="7">
        <v>1465.23</v>
      </c>
      <c r="K36" s="7">
        <v>1465.23</v>
      </c>
      <c r="L36" s="3"/>
    </row>
    <row r="37" spans="1:12">
      <c r="A37" s="9">
        <v>35</v>
      </c>
      <c r="B37" s="9" t="s">
        <v>92</v>
      </c>
      <c r="C37" s="9">
        <v>37</v>
      </c>
      <c r="D37" s="9" t="s">
        <v>19</v>
      </c>
      <c r="E37" s="9">
        <v>72844737</v>
      </c>
      <c r="F37" s="9" t="s">
        <v>54</v>
      </c>
      <c r="G37" s="9" t="s">
        <v>93</v>
      </c>
      <c r="H37" s="9"/>
      <c r="I37" s="9">
        <v>1</v>
      </c>
      <c r="J37" s="7">
        <v>2256.34</v>
      </c>
      <c r="K37" s="7">
        <v>2256.34</v>
      </c>
      <c r="L37" s="3"/>
    </row>
    <row r="38" spans="1:12">
      <c r="A38" s="9">
        <v>36</v>
      </c>
      <c r="B38" s="9" t="s">
        <v>94</v>
      </c>
      <c r="C38" s="9">
        <v>43</v>
      </c>
      <c r="D38" s="9" t="s">
        <v>19</v>
      </c>
      <c r="E38" s="9">
        <v>72845076</v>
      </c>
      <c r="F38" s="9" t="s">
        <v>49</v>
      </c>
      <c r="G38" s="9" t="s">
        <v>95</v>
      </c>
      <c r="H38" s="9"/>
      <c r="I38" s="9">
        <v>1</v>
      </c>
      <c r="J38" s="7">
        <v>888.17</v>
      </c>
      <c r="K38" s="7">
        <v>888.17</v>
      </c>
      <c r="L38" s="3"/>
    </row>
    <row r="39" spans="1:12">
      <c r="A39" s="9">
        <v>37</v>
      </c>
      <c r="B39" s="9" t="s">
        <v>56</v>
      </c>
      <c r="C39" s="9">
        <v>40</v>
      </c>
      <c r="D39" s="9" t="s">
        <v>19</v>
      </c>
      <c r="E39" s="9">
        <v>72848174</v>
      </c>
      <c r="F39" s="9" t="s">
        <v>54</v>
      </c>
      <c r="G39" s="9" t="s">
        <v>96</v>
      </c>
      <c r="H39" s="9">
        <v>1</v>
      </c>
      <c r="I39" s="9"/>
      <c r="J39" s="7">
        <v>425.6</v>
      </c>
      <c r="K39" s="7">
        <v>425.6</v>
      </c>
      <c r="L39" s="3"/>
    </row>
    <row r="40" spans="1:12">
      <c r="A40" s="9">
        <v>38</v>
      </c>
      <c r="B40" s="9" t="s">
        <v>97</v>
      </c>
      <c r="C40" s="9">
        <v>66</v>
      </c>
      <c r="D40" s="9" t="s">
        <v>27</v>
      </c>
      <c r="E40" s="9">
        <v>72861019</v>
      </c>
      <c r="F40" s="9" t="s">
        <v>98</v>
      </c>
      <c r="G40" s="9" t="s">
        <v>99</v>
      </c>
      <c r="H40" s="9"/>
      <c r="I40" s="9">
        <v>1</v>
      </c>
      <c r="J40" s="7">
        <v>933.03</v>
      </c>
      <c r="K40" s="7">
        <v>933.03</v>
      </c>
      <c r="L40" s="3"/>
    </row>
    <row r="41" spans="1:12">
      <c r="A41" s="9">
        <v>39</v>
      </c>
      <c r="B41" s="9" t="s">
        <v>100</v>
      </c>
      <c r="C41" s="9">
        <v>17</v>
      </c>
      <c r="D41" s="9" t="s">
        <v>19</v>
      </c>
      <c r="E41" s="9">
        <v>72879810</v>
      </c>
      <c r="F41" s="9" t="s">
        <v>54</v>
      </c>
      <c r="G41" s="9" t="s">
        <v>101</v>
      </c>
      <c r="H41" s="9"/>
      <c r="I41" s="9">
        <v>1</v>
      </c>
      <c r="J41" s="7">
        <v>886.88</v>
      </c>
      <c r="K41" s="7">
        <v>886.88</v>
      </c>
      <c r="L41" s="3"/>
    </row>
    <row r="42" spans="1:12">
      <c r="A42" s="9">
        <v>40</v>
      </c>
      <c r="B42" s="9" t="s">
        <v>102</v>
      </c>
      <c r="C42" s="9">
        <v>49</v>
      </c>
      <c r="D42" s="9" t="s">
        <v>19</v>
      </c>
      <c r="E42" s="9">
        <v>72909102</v>
      </c>
      <c r="F42" s="9" t="s">
        <v>54</v>
      </c>
      <c r="G42" s="9" t="s">
        <v>103</v>
      </c>
      <c r="H42" s="9">
        <v>1</v>
      </c>
      <c r="I42" s="9"/>
      <c r="J42" s="7">
        <v>1366</v>
      </c>
      <c r="K42" s="7">
        <v>1366</v>
      </c>
      <c r="L42" s="3"/>
    </row>
    <row r="43" spans="1:12">
      <c r="A43" s="9">
        <v>41</v>
      </c>
      <c r="B43" s="9" t="s">
        <v>104</v>
      </c>
      <c r="C43" s="9">
        <v>62</v>
      </c>
      <c r="D43" s="9" t="s">
        <v>19</v>
      </c>
      <c r="E43" s="9">
        <v>2013030</v>
      </c>
      <c r="F43" s="9" t="s">
        <v>105</v>
      </c>
      <c r="G43" s="9" t="s">
        <v>106</v>
      </c>
      <c r="H43" s="9"/>
      <c r="I43" s="9">
        <v>1</v>
      </c>
      <c r="J43" s="7">
        <v>7536.05</v>
      </c>
      <c r="K43" s="7">
        <v>3161.05</v>
      </c>
      <c r="L43" s="3"/>
    </row>
    <row r="44" spans="1:12">
      <c r="A44" s="9">
        <v>42</v>
      </c>
      <c r="B44" s="9" t="s">
        <v>45</v>
      </c>
      <c r="C44" s="9">
        <v>34</v>
      </c>
      <c r="D44" s="9" t="s">
        <v>19</v>
      </c>
      <c r="E44" s="9">
        <v>2014089</v>
      </c>
      <c r="F44" s="9" t="s">
        <v>46</v>
      </c>
      <c r="G44" s="9" t="s">
        <v>107</v>
      </c>
      <c r="H44" s="9"/>
      <c r="I44" s="9">
        <v>1</v>
      </c>
      <c r="J44" s="7">
        <v>10232.9</v>
      </c>
      <c r="K44" s="7">
        <v>10232.9</v>
      </c>
      <c r="L44" s="3"/>
    </row>
    <row r="45" spans="1:12">
      <c r="A45" s="9">
        <v>43</v>
      </c>
      <c r="B45" s="9" t="s">
        <v>108</v>
      </c>
      <c r="C45" s="9">
        <v>23</v>
      </c>
      <c r="D45" s="9" t="s">
        <v>19</v>
      </c>
      <c r="E45" s="9">
        <v>2017701</v>
      </c>
      <c r="F45" s="9" t="s">
        <v>109</v>
      </c>
      <c r="G45" s="9" t="s">
        <v>110</v>
      </c>
      <c r="H45" s="9"/>
      <c r="I45" s="9">
        <v>1</v>
      </c>
      <c r="J45" s="7">
        <v>12278.76</v>
      </c>
      <c r="K45" s="7">
        <v>10278.76</v>
      </c>
      <c r="L45" s="3"/>
    </row>
    <row r="46" spans="1:12">
      <c r="A46" s="9">
        <v>44</v>
      </c>
      <c r="B46" s="9" t="s">
        <v>111</v>
      </c>
      <c r="C46" s="9">
        <v>34</v>
      </c>
      <c r="D46" s="9" t="s">
        <v>19</v>
      </c>
      <c r="E46" s="9">
        <v>2018130</v>
      </c>
      <c r="F46" s="9" t="s">
        <v>112</v>
      </c>
      <c r="G46" s="9" t="s">
        <v>113</v>
      </c>
      <c r="H46" s="9"/>
      <c r="I46" s="9">
        <v>1</v>
      </c>
      <c r="J46" s="7">
        <v>41262.19</v>
      </c>
      <c r="K46" s="7">
        <v>8262.19</v>
      </c>
      <c r="L46" s="3"/>
    </row>
    <row r="47" spans="1:12">
      <c r="A47" s="9">
        <v>45</v>
      </c>
      <c r="B47" s="9" t="s">
        <v>114</v>
      </c>
      <c r="C47" s="9">
        <v>52</v>
      </c>
      <c r="D47" s="9" t="s">
        <v>19</v>
      </c>
      <c r="E47" s="9">
        <v>2018458</v>
      </c>
      <c r="F47" s="9" t="s">
        <v>115</v>
      </c>
      <c r="G47" s="9" t="s">
        <v>116</v>
      </c>
      <c r="H47" s="9"/>
      <c r="I47" s="9">
        <v>1</v>
      </c>
      <c r="J47" s="7">
        <v>6964.19</v>
      </c>
      <c r="K47" s="7">
        <v>2114.19</v>
      </c>
      <c r="L47" s="3"/>
    </row>
    <row r="48" spans="1:12">
      <c r="A48" s="9">
        <v>46</v>
      </c>
      <c r="B48" s="9" t="s">
        <v>117</v>
      </c>
      <c r="C48" s="9">
        <v>39</v>
      </c>
      <c r="D48" s="9" t="s">
        <v>27</v>
      </c>
      <c r="E48" s="9">
        <v>2022083</v>
      </c>
      <c r="F48" s="9" t="s">
        <v>70</v>
      </c>
      <c r="G48" s="9" t="s">
        <v>118</v>
      </c>
      <c r="H48" s="9"/>
      <c r="I48" s="9">
        <v>1</v>
      </c>
      <c r="J48" s="7">
        <v>77628.92</v>
      </c>
      <c r="K48" s="7">
        <v>29872.35</v>
      </c>
      <c r="L48" s="3"/>
    </row>
    <row r="49" spans="1:12">
      <c r="A49" s="9">
        <v>47</v>
      </c>
      <c r="B49" s="9" t="s">
        <v>119</v>
      </c>
      <c r="C49" s="9">
        <v>31</v>
      </c>
      <c r="D49" s="9" t="s">
        <v>19</v>
      </c>
      <c r="E49" s="9">
        <v>2022921</v>
      </c>
      <c r="F49" s="9" t="s">
        <v>49</v>
      </c>
      <c r="G49" s="9" t="s">
        <v>120</v>
      </c>
      <c r="H49" s="9"/>
      <c r="I49" s="9">
        <v>1</v>
      </c>
      <c r="J49" s="7">
        <v>7021.37</v>
      </c>
      <c r="K49" s="7">
        <v>7021.37</v>
      </c>
      <c r="L49" s="3"/>
    </row>
    <row r="50" spans="1:12">
      <c r="A50" s="9">
        <v>48</v>
      </c>
      <c r="B50" s="9" t="s">
        <v>121</v>
      </c>
      <c r="C50" s="9">
        <v>21</v>
      </c>
      <c r="D50" s="9" t="s">
        <v>27</v>
      </c>
      <c r="E50" s="9">
        <v>2023064</v>
      </c>
      <c r="F50" s="9" t="s">
        <v>122</v>
      </c>
      <c r="G50" s="9" t="s">
        <v>123</v>
      </c>
      <c r="H50" s="9"/>
      <c r="I50" s="9">
        <v>1</v>
      </c>
      <c r="J50" s="7">
        <v>6983.71</v>
      </c>
      <c r="K50" s="7">
        <v>2783.71</v>
      </c>
      <c r="L50" s="3"/>
    </row>
    <row r="51" spans="1:12">
      <c r="A51" s="9">
        <v>49</v>
      </c>
      <c r="B51" s="9" t="s">
        <v>124</v>
      </c>
      <c r="C51" s="9">
        <v>32</v>
      </c>
      <c r="D51" s="9" t="s">
        <v>27</v>
      </c>
      <c r="E51" s="9">
        <v>2031050</v>
      </c>
      <c r="F51" s="9" t="s">
        <v>46</v>
      </c>
      <c r="G51" s="9" t="s">
        <v>125</v>
      </c>
      <c r="H51" s="9"/>
      <c r="I51" s="9">
        <v>1</v>
      </c>
      <c r="J51" s="7">
        <v>3245.46</v>
      </c>
      <c r="K51" s="7">
        <v>745.46</v>
      </c>
      <c r="L51" s="3"/>
    </row>
    <row r="52" spans="1:12">
      <c r="A52" s="9">
        <v>50</v>
      </c>
      <c r="B52" s="9" t="s">
        <v>126</v>
      </c>
      <c r="C52" s="9">
        <v>43</v>
      </c>
      <c r="D52" s="9" t="s">
        <v>19</v>
      </c>
      <c r="E52" s="9">
        <v>2032521</v>
      </c>
      <c r="F52" s="9" t="s">
        <v>127</v>
      </c>
      <c r="G52" s="9" t="s">
        <v>128</v>
      </c>
      <c r="H52" s="9"/>
      <c r="I52" s="9">
        <v>1</v>
      </c>
      <c r="J52" s="7">
        <v>47044.88</v>
      </c>
      <c r="K52" s="7">
        <v>17044.88</v>
      </c>
      <c r="L52" s="3"/>
    </row>
    <row r="53" spans="1:12">
      <c r="A53" s="9">
        <v>51</v>
      </c>
      <c r="B53" s="9" t="s">
        <v>69</v>
      </c>
      <c r="C53" s="9">
        <v>30</v>
      </c>
      <c r="D53" s="9" t="s">
        <v>19</v>
      </c>
      <c r="E53" s="9">
        <v>2032583</v>
      </c>
      <c r="F53" s="9" t="s">
        <v>70</v>
      </c>
      <c r="G53" s="9" t="s">
        <v>129</v>
      </c>
      <c r="H53" s="9"/>
      <c r="I53" s="9">
        <v>1</v>
      </c>
      <c r="J53" s="7">
        <v>4250.88</v>
      </c>
      <c r="K53" s="7">
        <v>4250.88</v>
      </c>
      <c r="L53" s="3"/>
    </row>
    <row r="54" spans="1:12">
      <c r="A54" s="9">
        <v>52</v>
      </c>
      <c r="B54" s="9" t="s">
        <v>130</v>
      </c>
      <c r="C54" s="9">
        <v>46</v>
      </c>
      <c r="D54" s="9" t="s">
        <v>27</v>
      </c>
      <c r="E54" s="9">
        <v>2033257</v>
      </c>
      <c r="F54" s="9" t="s">
        <v>74</v>
      </c>
      <c r="G54" s="9" t="s">
        <v>131</v>
      </c>
      <c r="H54" s="9"/>
      <c r="I54" s="9">
        <v>1</v>
      </c>
      <c r="J54" s="7">
        <v>5437.63</v>
      </c>
      <c r="K54" s="7">
        <v>2437.63</v>
      </c>
      <c r="L54" s="3"/>
    </row>
    <row r="55" spans="1:12">
      <c r="A55" s="9">
        <v>53</v>
      </c>
      <c r="B55" s="9" t="s">
        <v>132</v>
      </c>
      <c r="C55" s="9">
        <v>40</v>
      </c>
      <c r="D55" s="9" t="s">
        <v>19</v>
      </c>
      <c r="E55" s="9">
        <v>2033695</v>
      </c>
      <c r="F55" s="9" t="s">
        <v>46</v>
      </c>
      <c r="G55" s="9" t="s">
        <v>133</v>
      </c>
      <c r="H55" s="9"/>
      <c r="I55" s="9">
        <v>1</v>
      </c>
      <c r="J55" s="7">
        <v>6855.58</v>
      </c>
      <c r="K55" s="7">
        <v>6655.58</v>
      </c>
      <c r="L55" s="3"/>
    </row>
    <row r="56" spans="1:12">
      <c r="A56" s="9">
        <v>54</v>
      </c>
      <c r="B56" s="9" t="s">
        <v>134</v>
      </c>
      <c r="C56" s="9">
        <v>63</v>
      </c>
      <c r="D56" s="9" t="s">
        <v>19</v>
      </c>
      <c r="E56" s="9">
        <v>2034226</v>
      </c>
      <c r="F56" s="9" t="s">
        <v>135</v>
      </c>
      <c r="G56" s="9" t="s">
        <v>136</v>
      </c>
      <c r="H56" s="9"/>
      <c r="I56" s="9">
        <v>1</v>
      </c>
      <c r="J56" s="7">
        <v>2469.7600000000002</v>
      </c>
      <c r="K56" s="7">
        <v>469.76</v>
      </c>
      <c r="L56" s="3"/>
    </row>
    <row r="57" spans="1:12">
      <c r="A57" s="9">
        <v>55</v>
      </c>
      <c r="B57" s="9" t="s">
        <v>137</v>
      </c>
      <c r="C57" s="9">
        <v>27</v>
      </c>
      <c r="D57" s="9" t="s">
        <v>27</v>
      </c>
      <c r="E57" s="9">
        <v>2036147</v>
      </c>
      <c r="F57" s="9" t="s">
        <v>138</v>
      </c>
      <c r="G57" s="9" t="s">
        <v>139</v>
      </c>
      <c r="H57" s="9"/>
      <c r="I57" s="9">
        <v>1</v>
      </c>
      <c r="J57" s="7">
        <v>92214.26</v>
      </c>
      <c r="K57" s="7">
        <f>J57-15000</f>
        <v>77214.259999999995</v>
      </c>
      <c r="L57" s="3"/>
    </row>
    <row r="58" spans="1:12">
      <c r="A58" s="9">
        <v>56</v>
      </c>
      <c r="B58" s="9" t="s">
        <v>140</v>
      </c>
      <c r="C58" s="9">
        <v>58</v>
      </c>
      <c r="D58" s="9" t="s">
        <v>19</v>
      </c>
      <c r="E58" s="9">
        <v>2044953</v>
      </c>
      <c r="F58" s="9" t="s">
        <v>54</v>
      </c>
      <c r="G58" s="9" t="s">
        <v>141</v>
      </c>
      <c r="H58" s="9"/>
      <c r="I58" s="9">
        <v>1</v>
      </c>
      <c r="J58" s="7">
        <v>2216.56</v>
      </c>
      <c r="K58" s="7">
        <v>2216.56</v>
      </c>
      <c r="L58" s="3"/>
    </row>
    <row r="59" spans="1:12">
      <c r="A59" s="9">
        <v>57</v>
      </c>
      <c r="B59" s="9" t="s">
        <v>92</v>
      </c>
      <c r="C59" s="9">
        <v>37</v>
      </c>
      <c r="D59" s="9" t="s">
        <v>19</v>
      </c>
      <c r="E59" s="9">
        <v>2048872</v>
      </c>
      <c r="F59" s="9" t="s">
        <v>70</v>
      </c>
      <c r="G59" s="9" t="s">
        <v>142</v>
      </c>
      <c r="H59" s="9"/>
      <c r="I59" s="9">
        <v>1</v>
      </c>
      <c r="J59" s="7">
        <v>24104.720000000001</v>
      </c>
      <c r="K59" s="7">
        <v>24104.720000000001</v>
      </c>
      <c r="L59" s="3"/>
    </row>
    <row r="60" spans="1:12">
      <c r="A60" s="9">
        <v>58</v>
      </c>
      <c r="B60" s="9" t="s">
        <v>143</v>
      </c>
      <c r="C60" s="9">
        <v>29</v>
      </c>
      <c r="D60" s="9" t="s">
        <v>19</v>
      </c>
      <c r="E60" s="9">
        <v>2046169</v>
      </c>
      <c r="F60" s="9" t="s">
        <v>144</v>
      </c>
      <c r="G60" s="9" t="s">
        <v>145</v>
      </c>
      <c r="H60" s="9"/>
      <c r="I60" s="9">
        <v>1</v>
      </c>
      <c r="J60" s="7">
        <v>546311.99</v>
      </c>
      <c r="K60" s="7">
        <f>J60-9197.83</f>
        <v>537114.16</v>
      </c>
      <c r="L60" s="3"/>
    </row>
    <row r="61" spans="1:12">
      <c r="A61" s="9">
        <v>59</v>
      </c>
      <c r="B61" s="9" t="s">
        <v>146</v>
      </c>
      <c r="C61" s="9">
        <v>75</v>
      </c>
      <c r="D61" s="9" t="s">
        <v>27</v>
      </c>
      <c r="E61" s="9">
        <v>2033768</v>
      </c>
      <c r="F61" s="9" t="s">
        <v>105</v>
      </c>
      <c r="G61" s="9" t="s">
        <v>147</v>
      </c>
      <c r="H61" s="9"/>
      <c r="I61" s="9">
        <v>1</v>
      </c>
      <c r="J61" s="7">
        <v>99261.89</v>
      </c>
      <c r="K61" s="7">
        <f>J61-2000</f>
        <v>97261.89</v>
      </c>
      <c r="L61" s="3"/>
    </row>
    <row r="62" spans="1:12">
      <c r="A62" s="9">
        <v>60</v>
      </c>
      <c r="B62" s="9" t="s">
        <v>148</v>
      </c>
      <c r="C62" s="9">
        <v>36</v>
      </c>
      <c r="D62" s="9" t="s">
        <v>19</v>
      </c>
      <c r="E62" s="9">
        <v>2036957</v>
      </c>
      <c r="F62" s="9" t="s">
        <v>70</v>
      </c>
      <c r="G62" s="9" t="s">
        <v>149</v>
      </c>
      <c r="H62" s="9"/>
      <c r="I62" s="9">
        <v>1</v>
      </c>
      <c r="J62" s="7">
        <v>43822.06</v>
      </c>
      <c r="K62" s="7">
        <v>43822.06</v>
      </c>
      <c r="L62" s="3"/>
    </row>
    <row r="63" spans="1:12">
      <c r="A63" s="9">
        <v>61</v>
      </c>
      <c r="B63" s="9" t="s">
        <v>150</v>
      </c>
      <c r="C63" s="9">
        <v>37</v>
      </c>
      <c r="D63" s="9" t="s">
        <v>19</v>
      </c>
      <c r="E63" s="9">
        <v>2042823</v>
      </c>
      <c r="F63" s="9" t="s">
        <v>105</v>
      </c>
      <c r="G63" s="9" t="s">
        <v>151</v>
      </c>
      <c r="H63" s="9"/>
      <c r="I63" s="9">
        <v>1</v>
      </c>
      <c r="J63" s="7">
        <v>95311.34</v>
      </c>
      <c r="K63" s="7">
        <f>J63-41000</f>
        <v>54311.34</v>
      </c>
      <c r="L63" s="3"/>
    </row>
    <row r="64" spans="1:12">
      <c r="A64" s="14" t="s">
        <v>152</v>
      </c>
      <c r="B64" s="14"/>
      <c r="C64" s="14"/>
      <c r="D64" s="14"/>
      <c r="E64" s="14"/>
      <c r="F64" s="14"/>
      <c r="G64" s="5" t="s">
        <v>154</v>
      </c>
      <c r="H64" s="14">
        <v>61</v>
      </c>
      <c r="I64" s="14"/>
      <c r="J64" s="7" t="s">
        <v>153</v>
      </c>
      <c r="K64" s="7">
        <f>SUM(K6:K63)</f>
        <v>1001937.2300000001</v>
      </c>
      <c r="L64" s="3"/>
    </row>
  </sheetData>
  <mergeCells count="17">
    <mergeCell ref="A64:F64"/>
    <mergeCell ref="H64:I64"/>
    <mergeCell ref="A1:B1"/>
    <mergeCell ref="A2:L2"/>
    <mergeCell ref="A3:G3"/>
    <mergeCell ref="I3:L3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</mergeCells>
  <phoneticPr fontId="11" type="noConversion"/>
  <conditionalFormatting sqref="E6:E6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bf</cp:lastModifiedBy>
  <cp:lastPrinted>2019-08-30T03:47:22Z</cp:lastPrinted>
  <dcterms:created xsi:type="dcterms:W3CDTF">2019-08-29T12:10:00Z</dcterms:created>
  <dcterms:modified xsi:type="dcterms:W3CDTF">2019-12-20T01:06:58Z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