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 sheetId="5" r:id="rId1"/>
  </sheets>
  <definedNames>
    <definedName name="_xlnm._FilterDatabase" localSheetId="0" hidden="1">Sheet!$A$3:$L$21</definedName>
    <definedName name="_xlnm.Print_Titles" localSheetId="0">Sheet!$1:$3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 name="ID_F2A9147660F649B68F5A41876E642902"/>
        <xdr:cNvPicPr>
          <a:picLocks noChangeAspect="1"/>
        </xdr:cNvPicPr>
      </xdr:nvPicPr>
      <xdr:blipFill>
        <a:blip r:embed="rId1"/>
        <a:stretch>
          <a:fillRect/>
        </a:stretch>
      </xdr:blipFill>
      <xdr:spPr>
        <a:xfrm flipV="1">
          <a:off x="12830175" y="1143000"/>
          <a:ext cx="1109980" cy="514985"/>
        </a:xfrm>
        <a:prstGeom prst="rect">
          <a:avLst/>
        </a:prstGeom>
        <a:noFill/>
        <a:ln w="9525">
          <a:noFill/>
        </a:ln>
      </xdr:spPr>
    </xdr:pic>
  </etc:cellImage>
  <etc:cellImage>
    <xdr:pic>
      <xdr:nvPicPr>
        <xdr:cNvPr id="3" name="ID_F9F8A99A2EF74765A39824A814B8B62B" descr="1.大洞巾图样"/>
        <xdr:cNvPicPr/>
      </xdr:nvPicPr>
      <xdr:blipFill>
        <a:blip r:embed="rId2"/>
        <a:stretch>
          <a:fillRect/>
        </a:stretch>
      </xdr:blipFill>
      <xdr:spPr>
        <a:xfrm>
          <a:off x="0" y="0"/>
          <a:ext cx="7219950" cy="5210175"/>
        </a:xfrm>
        <a:prstGeom prst="rect">
          <a:avLst/>
        </a:prstGeom>
      </xdr:spPr>
    </xdr:pic>
  </etc:cellImage>
  <etc:cellImage>
    <xdr:pic>
      <xdr:nvPicPr>
        <xdr:cNvPr id="10" name="ID_60AAF908F9834B4CA624754DEBE3EDE7" descr="吸水护理垫图片"/>
        <xdr:cNvPicPr/>
      </xdr:nvPicPr>
      <xdr:blipFill>
        <a:blip r:embed="rId3"/>
        <a:stretch>
          <a:fillRect/>
        </a:stretch>
      </xdr:blipFill>
      <xdr:spPr>
        <a:xfrm>
          <a:off x="0" y="0"/>
          <a:ext cx="4953000" cy="3838575"/>
        </a:xfrm>
        <a:prstGeom prst="rect">
          <a:avLst/>
        </a:prstGeom>
      </xdr:spPr>
    </xdr:pic>
  </etc:cellImage>
  <etc:cellImage>
    <xdr:pic>
      <xdr:nvPicPr>
        <xdr:cNvPr id="9" name="ID_62DE2B634EC54EDDA69A941D85C31C01" descr="不吸水"/>
        <xdr:cNvPicPr/>
      </xdr:nvPicPr>
      <xdr:blipFill>
        <a:blip r:embed="rId4"/>
        <a:stretch>
          <a:fillRect/>
        </a:stretch>
      </xdr:blipFill>
      <xdr:spPr>
        <a:xfrm>
          <a:off x="0" y="0"/>
          <a:ext cx="7620000" cy="7620000"/>
        </a:xfrm>
        <a:prstGeom prst="rect">
          <a:avLst/>
        </a:prstGeom>
      </xdr:spPr>
    </xdr:pic>
  </etc:cellImage>
  <etc:cellImage>
    <xdr:pic>
      <xdr:nvPicPr>
        <xdr:cNvPr id="8" name="ID_5B30E3F2EB75458B890862730086372D" descr="4-6床罩"/>
        <xdr:cNvPicPr/>
      </xdr:nvPicPr>
      <xdr:blipFill>
        <a:blip r:embed="rId5"/>
        <a:stretch>
          <a:fillRect/>
        </a:stretch>
      </xdr:blipFill>
      <xdr:spPr>
        <a:xfrm>
          <a:off x="0" y="0"/>
          <a:ext cx="7219950" cy="5629275"/>
        </a:xfrm>
        <a:prstGeom prst="rect">
          <a:avLst/>
        </a:prstGeom>
      </xdr:spPr>
    </xdr:pic>
  </etc:cellImage>
  <etc:cellImage>
    <xdr:pic>
      <xdr:nvPicPr>
        <xdr:cNvPr id="12" name="ID_B5A79129CB06415893CA1FC742FBD001" descr="吸水"/>
        <xdr:cNvPicPr/>
      </xdr:nvPicPr>
      <xdr:blipFill>
        <a:blip r:embed="rId6"/>
        <a:stretch>
          <a:fillRect/>
        </a:stretch>
      </xdr:blipFill>
      <xdr:spPr>
        <a:xfrm>
          <a:off x="0" y="0"/>
          <a:ext cx="7429500" cy="10058400"/>
        </a:xfrm>
        <a:prstGeom prst="rect">
          <a:avLst/>
        </a:prstGeom>
      </xdr:spPr>
    </xdr:pic>
  </etc:cellImage>
  <etc:cellImage>
    <xdr:pic>
      <xdr:nvPicPr>
        <xdr:cNvPr id="11" name="ID_2BF0B8BC4182417AAD0C33C5C87C77E6" descr="手术单"/>
        <xdr:cNvPicPr/>
      </xdr:nvPicPr>
      <xdr:blipFill>
        <a:blip r:embed="rId7"/>
        <a:stretch>
          <a:fillRect/>
        </a:stretch>
      </xdr:blipFill>
      <xdr:spPr>
        <a:xfrm>
          <a:off x="0" y="0"/>
          <a:ext cx="10058400" cy="5201920"/>
        </a:xfrm>
        <a:prstGeom prst="rect">
          <a:avLst/>
        </a:prstGeom>
      </xdr:spPr>
    </xdr:pic>
  </etc:cellImage>
</etc:cellImages>
</file>

<file path=xl/sharedStrings.xml><?xml version="1.0" encoding="utf-8"?>
<sst xmlns="http://schemas.openxmlformats.org/spreadsheetml/2006/main" count="67" uniqueCount="39">
  <si>
    <t>附件2：</t>
  </si>
  <si>
    <t>浙江省中医院年度一次性使用医用护理垫及洞巾类医用耗材采购市场调研产品响应报价表</t>
  </si>
  <si>
    <t>序号</t>
  </si>
  <si>
    <t>物资名称</t>
  </si>
  <si>
    <t>规格及要求</t>
  </si>
  <si>
    <t>用途</t>
  </si>
  <si>
    <t>参考图片</t>
  </si>
  <si>
    <t>单位</t>
  </si>
  <si>
    <t>暂定数量
（3年）</t>
  </si>
  <si>
    <t>响应情况
（注明“正偏离”、“负偏离”或“无偏离”）</t>
  </si>
  <si>
    <t>响应产品规格型号</t>
  </si>
  <si>
    <t>响应产品品牌</t>
  </si>
  <si>
    <t>单价
（元）</t>
  </si>
  <si>
    <t>金额
（元）</t>
  </si>
  <si>
    <t>一次性使用孔（洞）巾</t>
  </si>
  <si>
    <t>150cm*200cm φ15cm 1片/袋 灭菌
 无纺布克重：≥34克</t>
  </si>
  <si>
    <t>覆盖在患者手术皮肤创面周围，降低患者手术创口面皮肤的感染源向手术创面部位移行，防止病人术后创面感染。</t>
  </si>
  <si>
    <t>片</t>
  </si>
  <si>
    <t>50cm*70cm φ10cm 1片/袋 灭菌
 无纺布克重：≥40克</t>
  </si>
  <si>
    <t>一次性使用医用垫巾（床罩）</t>
  </si>
  <si>
    <t>90cm*220cm 1-2片/袋 不吸水
无纺布克重：≥35克</t>
  </si>
  <si>
    <t>用于常规检查或治疗时使用，预防交叉感染。</t>
  </si>
  <si>
    <t>90cm*240cm 1-2片/袋 不吸水
无纺布克重：≥35克</t>
  </si>
  <si>
    <t>一次性使用医用垫巾（单）</t>
  </si>
  <si>
    <t>40cm*60cm  50片/袋 不吸水
无纺布克重：≥35克</t>
  </si>
  <si>
    <t>40cm*60cm  10片/袋  不吸水
无纺布克重：≥35克</t>
  </si>
  <si>
    <t>50cm*75cm 1片/袋 灭菌  不吸水
无纺布克重：≥45克</t>
  </si>
  <si>
    <t>临床治疗、检查时作为衬垫使用。</t>
  </si>
  <si>
    <t>80cm*150cm 1片/袋 灭菌 不吸水   
无纺布克重：≥35克</t>
  </si>
  <si>
    <t>80cm*150cm  5-10片/袋 不吸水 
无纺布克重：≥35克</t>
  </si>
  <si>
    <t>80cm*200cm  30片/袋 不吸水
无纺布克重：≥35克</t>
  </si>
  <si>
    <t>40cm*60cm 20片/袋 带吸水层</t>
  </si>
  <si>
    <t>用于患者清洁防护。</t>
  </si>
  <si>
    <t>80cm*150cm  5片/袋 带吸水层</t>
  </si>
  <si>
    <t>合计（元）：</t>
  </si>
  <si>
    <t>大写（人民币）：</t>
  </si>
  <si>
    <t>备注：上表所列数量为暂定数量，本项目为单价采购，具体金额按实结算。</t>
  </si>
  <si>
    <t>供应商名称（盖章）：</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</si>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</sst>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2"/>
      <name val="宋体"/>
      <charset val="134"/>
    </font>
    <font>
      <b/>
      <sz val="11"/>
      <color theme="1"/>
      <name val="宋体"/>
      <charset val="134"/>
      <scheme val="minor"/>
    </font>
    <font>
      <sz val="12"/>
      <color theme="1"/>
      <name val="宋体"/>
      <charset val="134"/>
      <scheme val="minor"/>
    </font>
    <font>
      <b/>
      <sz val="18"/>
      <name val="宋体"/>
      <charset val="134"/>
    </font>
    <font>
      <b/>
      <sz val="26"/>
      <name val="宋体"/>
      <charset val="134"/>
    </font>
    <font>
      <b/>
      <sz val="12"/>
      <name val="宋体"/>
      <charset val="134"/>
      <scheme val="minor"/>
    </font>
    <font>
      <sz val="12"/>
      <color indexed="8"/>
      <name val="宋体"/>
      <charset val="134"/>
      <scheme val="minor"/>
    </font>
    <font>
      <sz val="11"/>
      <name val="宋体"/>
      <charset val="134"/>
      <scheme val="minor"/>
    </font>
    <font>
      <b/>
      <sz val="12"/>
      <color theme="1"/>
      <name val="宋体"/>
      <charset val="134"/>
      <scheme val="minor"/>
    </font>
    <font>
      <b/>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Arial"/>
      <charset val="0"/>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1" fillId="0" borderId="0"/>
  </cellStyleXfs>
  <cellXfs count="32">
    <xf numFmtId="0" fontId="0" fillId="0" borderId="0" xfId="0">
      <alignment vertical="center"/>
    </xf>
    <xf numFmtId="0" fontId="1" fillId="0" borderId="0" xfId="0" applyFont="1" applyFill="1" applyBorder="1" applyAlignment="1">
      <alignment vertical="center" wrapText="1"/>
    </xf>
    <xf numFmtId="0" fontId="2" fillId="0" borderId="0" xfId="0" applyFont="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3" fillId="0" borderId="0" xfId="0" applyFont="1" applyFill="1" applyBorder="1" applyAlignment="1">
      <alignment horizontal="center" vertical="center" wrapText="1"/>
    </xf>
    <xf numFmtId="0" fontId="0" fillId="0" borderId="0" xfId="0" applyAlignment="1">
      <alignmen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9" fillId="0"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176" fontId="3" fillId="0" borderId="0"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workbookViewId="0">
      <selection activeCell="E13" sqref="E13"/>
    </sheetView>
  </sheetViews>
  <sheetFormatPr defaultColWidth="9" defaultRowHeight="30" customHeight="1"/>
  <cols>
    <col min="1" max="1" width="6.875" style="6" customWidth="1"/>
    <col min="2" max="2" width="25.75" style="6" customWidth="1"/>
    <col min="3" max="3" width="32.375" style="6" customWidth="1"/>
    <col min="4" max="4" width="52.875" style="6" customWidth="1"/>
    <col min="5" max="5" width="18" style="6" customWidth="1"/>
    <col min="6" max="6" width="8.375" style="6" customWidth="1"/>
    <col min="7" max="7" width="10.75" style="6" customWidth="1"/>
    <col min="8" max="8" width="16.6166666666667" style="6" customWidth="1"/>
    <col min="9" max="9" width="14.5" style="6" customWidth="1"/>
    <col min="10" max="10" width="10.875" style="6" customWidth="1"/>
    <col min="11" max="11" width="11.625" style="6" customWidth="1"/>
    <col min="12" max="12" width="13.75" style="6" customWidth="1"/>
    <col min="13" max="13" width="22.625" style="6" customWidth="1"/>
    <col min="14" max="16384" width="9" style="6"/>
  </cols>
  <sheetData>
    <row r="1" s="1" customFormat="1" ht="33" customHeight="1" spans="1:12">
      <c r="A1" s="7" t="s">
        <v>0</v>
      </c>
      <c r="B1" s="7"/>
      <c r="C1" s="7"/>
      <c r="D1" s="7"/>
      <c r="E1" s="7"/>
      <c r="F1" s="7"/>
      <c r="G1" s="7"/>
      <c r="H1" s="7"/>
      <c r="I1" s="7"/>
      <c r="J1" s="7"/>
      <c r="K1" s="7"/>
      <c r="L1" s="7"/>
    </row>
    <row r="2" s="1" customFormat="1" ht="57" customHeight="1" spans="1:12">
      <c r="A2" s="8" t="s">
        <v>1</v>
      </c>
      <c r="B2" s="8"/>
      <c r="C2" s="8"/>
      <c r="D2" s="8"/>
      <c r="E2" s="8"/>
      <c r="F2" s="8"/>
      <c r="G2" s="8"/>
      <c r="H2" s="8"/>
      <c r="I2" s="8"/>
      <c r="J2" s="8"/>
      <c r="K2" s="8"/>
      <c r="L2" s="8"/>
    </row>
    <row r="3" s="2" customFormat="1" ht="57" spans="1:12">
      <c r="A3" s="9" t="s">
        <v>2</v>
      </c>
      <c r="B3" s="9" t="s">
        <v>3</v>
      </c>
      <c r="C3" s="9" t="s">
        <v>4</v>
      </c>
      <c r="D3" s="9" t="s">
        <v>5</v>
      </c>
      <c r="E3" s="10" t="s">
        <v>6</v>
      </c>
      <c r="F3" s="9" t="s">
        <v>7</v>
      </c>
      <c r="G3" s="9" t="s">
        <v>8</v>
      </c>
      <c r="H3" s="9" t="s">
        <v>9</v>
      </c>
      <c r="I3" s="9" t="s">
        <v>10</v>
      </c>
      <c r="J3" s="9" t="s">
        <v>11</v>
      </c>
      <c r="K3" s="25" t="s">
        <v>12</v>
      </c>
      <c r="L3" s="26" t="s">
        <v>13</v>
      </c>
    </row>
    <row r="4" s="3" customFormat="1" ht="34" customHeight="1" spans="1:12">
      <c r="A4" s="11">
        <v>1</v>
      </c>
      <c r="B4" s="12" t="s">
        <v>14</v>
      </c>
      <c r="C4" s="12" t="s">
        <v>15</v>
      </c>
      <c r="D4" s="13" t="s">
        <v>16</v>
      </c>
      <c r="E4" s="14" t="str">
        <f>_xlfn.DISPIMG("ID_F9F8A99A2EF74765A39824A814B8B62B",1)</f>
        <v>=DISPIMG("ID_F9F8A99A2EF74765A39824A814B8B62B",1)</v>
      </c>
      <c r="F4" s="12" t="s">
        <v>17</v>
      </c>
      <c r="G4" s="13">
        <v>1500</v>
      </c>
      <c r="H4" s="15"/>
      <c r="I4" s="27"/>
      <c r="J4" s="27"/>
      <c r="K4" s="27"/>
      <c r="L4" s="27"/>
    </row>
    <row r="5" s="3" customFormat="1" ht="34" customHeight="1" spans="1:12">
      <c r="A5" s="11">
        <v>2</v>
      </c>
      <c r="B5" s="13" t="s">
        <v>14</v>
      </c>
      <c r="C5" s="13" t="s">
        <v>18</v>
      </c>
      <c r="D5" s="13" t="s">
        <v>16</v>
      </c>
      <c r="E5" s="14" t="str">
        <f>_xlfn.DISPIMG("ID_F2A9147660F649B68F5A41876E642902",1)</f>
        <v>=DISPIMG("ID_F2A9147660F649B68F5A41876E642902",1)</v>
      </c>
      <c r="F5" s="13" t="s">
        <v>17</v>
      </c>
      <c r="G5" s="13">
        <v>45000</v>
      </c>
      <c r="H5" s="15"/>
      <c r="I5" s="27"/>
      <c r="J5" s="27"/>
      <c r="K5" s="27"/>
      <c r="L5" s="27"/>
    </row>
    <row r="6" s="3" customFormat="1" ht="34" customHeight="1" spans="1:12">
      <c r="A6" s="11">
        <v>3</v>
      </c>
      <c r="B6" s="13" t="s">
        <v>19</v>
      </c>
      <c r="C6" s="16" t="s">
        <v>20</v>
      </c>
      <c r="D6" s="13" t="s">
        <v>21</v>
      </c>
      <c r="E6" s="14" t="str">
        <f>_xlfn.DISPIMG("ID_5B30E3F2EB75458B890862730086372D",1)</f>
        <v>=DISPIMG("ID_5B30E3F2EB75458B890862730086372D",1)</v>
      </c>
      <c r="F6" s="13" t="s">
        <v>17</v>
      </c>
      <c r="G6" s="13">
        <v>60000</v>
      </c>
      <c r="H6" s="15"/>
      <c r="I6" s="27"/>
      <c r="J6" s="27"/>
      <c r="K6" s="27"/>
      <c r="L6" s="27"/>
    </row>
    <row r="7" s="3" customFormat="1" ht="34" customHeight="1" spans="1:12">
      <c r="A7" s="11">
        <v>4</v>
      </c>
      <c r="B7" s="13" t="s">
        <v>19</v>
      </c>
      <c r="C7" s="16" t="s">
        <v>22</v>
      </c>
      <c r="D7" s="13" t="s">
        <v>21</v>
      </c>
      <c r="E7" s="14" t="str">
        <f>_xlfn.DISPIMG("ID_5B30E3F2EB75458B890862730086372D",1)</f>
        <v>=DISPIMG("ID_5B30E3F2EB75458B890862730086372D",1)</v>
      </c>
      <c r="F7" s="13" t="s">
        <v>17</v>
      </c>
      <c r="G7" s="13">
        <v>15000</v>
      </c>
      <c r="H7" s="15"/>
      <c r="I7" s="27"/>
      <c r="J7" s="27"/>
      <c r="K7" s="27"/>
      <c r="L7" s="27"/>
    </row>
    <row r="8" s="3" customFormat="1" ht="34" customHeight="1" spans="1:12">
      <c r="A8" s="11">
        <v>5</v>
      </c>
      <c r="B8" s="13" t="s">
        <v>23</v>
      </c>
      <c r="C8" s="16" t="s">
        <v>24</v>
      </c>
      <c r="D8" s="13" t="s">
        <v>21</v>
      </c>
      <c r="E8" s="14" t="str">
        <f t="shared" ref="E8:E13" si="0">_xlfn.DISPIMG("ID_62DE2B634EC54EDDA69A941D85C31C01",1)</f>
        <v>=DISPIMG("ID_62DE2B634EC54EDDA69A941D85C31C01",1)</v>
      </c>
      <c r="F8" s="13" t="s">
        <v>17</v>
      </c>
      <c r="G8" s="13">
        <v>180000</v>
      </c>
      <c r="H8" s="15"/>
      <c r="I8" s="27"/>
      <c r="J8" s="27"/>
      <c r="K8" s="27"/>
      <c r="L8" s="27"/>
    </row>
    <row r="9" s="3" customFormat="1" ht="34" customHeight="1" spans="1:12">
      <c r="A9" s="11">
        <v>6</v>
      </c>
      <c r="B9" s="13" t="s">
        <v>23</v>
      </c>
      <c r="C9" s="16" t="s">
        <v>25</v>
      </c>
      <c r="D9" s="13" t="s">
        <v>21</v>
      </c>
      <c r="E9" s="14" t="str">
        <f t="shared" si="0"/>
        <v>=DISPIMG("ID_62DE2B634EC54EDDA69A941D85C31C01",1)</v>
      </c>
      <c r="F9" s="13" t="s">
        <v>17</v>
      </c>
      <c r="G9" s="13">
        <v>10000</v>
      </c>
      <c r="H9" s="15"/>
      <c r="I9" s="27"/>
      <c r="J9" s="27"/>
      <c r="K9" s="27"/>
      <c r="L9" s="27"/>
    </row>
    <row r="10" s="3" customFormat="1" ht="34" customHeight="1" spans="1:12">
      <c r="A10" s="11">
        <v>7</v>
      </c>
      <c r="B10" s="13" t="s">
        <v>23</v>
      </c>
      <c r="C10" s="13" t="s">
        <v>26</v>
      </c>
      <c r="D10" s="13" t="s">
        <v>27</v>
      </c>
      <c r="E10" s="14" t="str">
        <f>_xlfn.DISPIMG("ID_2BF0B8BC4182417AAD0C33C5C87C77E6",1)</f>
        <v>=DISPIMG("ID_2BF0B8BC4182417AAD0C33C5C87C77E6",1)</v>
      </c>
      <c r="F10" s="13" t="s">
        <v>17</v>
      </c>
      <c r="G10" s="13">
        <v>280000</v>
      </c>
      <c r="H10" s="15"/>
      <c r="I10" s="27"/>
      <c r="J10" s="27"/>
      <c r="K10" s="27"/>
      <c r="L10" s="27"/>
    </row>
    <row r="11" s="3" customFormat="1" ht="34" customHeight="1" spans="1:12">
      <c r="A11" s="11">
        <v>8</v>
      </c>
      <c r="B11" s="12" t="s">
        <v>23</v>
      </c>
      <c r="C11" s="17" t="s">
        <v>28</v>
      </c>
      <c r="D11" s="13" t="s">
        <v>21</v>
      </c>
      <c r="E11" s="14" t="str">
        <f t="shared" si="0"/>
        <v>=DISPIMG("ID_62DE2B634EC54EDDA69A941D85C31C01",1)</v>
      </c>
      <c r="F11" s="12" t="s">
        <v>17</v>
      </c>
      <c r="G11" s="13">
        <v>2000</v>
      </c>
      <c r="H11" s="15"/>
      <c r="I11" s="27"/>
      <c r="J11" s="27"/>
      <c r="K11" s="27"/>
      <c r="L11" s="27"/>
    </row>
    <row r="12" s="3" customFormat="1" ht="34" customHeight="1" spans="1:12">
      <c r="A12" s="11">
        <v>9</v>
      </c>
      <c r="B12" s="12" t="s">
        <v>23</v>
      </c>
      <c r="C12" s="17" t="s">
        <v>29</v>
      </c>
      <c r="D12" s="13" t="s">
        <v>21</v>
      </c>
      <c r="E12" s="14" t="str">
        <f t="shared" si="0"/>
        <v>=DISPIMG("ID_62DE2B634EC54EDDA69A941D85C31C01",1)</v>
      </c>
      <c r="F12" s="12" t="s">
        <v>17</v>
      </c>
      <c r="G12" s="13">
        <v>90000</v>
      </c>
      <c r="H12" s="15"/>
      <c r="I12" s="27"/>
      <c r="J12" s="27"/>
      <c r="K12" s="27"/>
      <c r="L12" s="27"/>
    </row>
    <row r="13" s="3" customFormat="1" ht="34" customHeight="1" spans="1:12">
      <c r="A13" s="11">
        <v>10</v>
      </c>
      <c r="B13" s="17" t="s">
        <v>23</v>
      </c>
      <c r="C13" s="17" t="s">
        <v>30</v>
      </c>
      <c r="D13" s="16" t="s">
        <v>21</v>
      </c>
      <c r="E13" s="18" t="str">
        <f t="shared" si="0"/>
        <v>=DISPIMG("ID_62DE2B634EC54EDDA69A941D85C31C01",1)</v>
      </c>
      <c r="F13" s="17" t="s">
        <v>17</v>
      </c>
      <c r="G13" s="16">
        <v>300000</v>
      </c>
      <c r="H13" s="15"/>
      <c r="I13" s="27"/>
      <c r="J13" s="27"/>
      <c r="K13" s="27"/>
      <c r="L13" s="27"/>
    </row>
    <row r="14" s="3" customFormat="1" ht="34" customHeight="1" spans="1:12">
      <c r="A14" s="11">
        <v>11</v>
      </c>
      <c r="B14" s="13" t="s">
        <v>23</v>
      </c>
      <c r="C14" s="16" t="s">
        <v>31</v>
      </c>
      <c r="D14" s="16" t="s">
        <v>32</v>
      </c>
      <c r="E14" s="14" t="str">
        <f>_xlfn.DISPIMG("ID_B5A79129CB06415893CA1FC742FBD001",1)</f>
        <v>=DISPIMG("ID_B5A79129CB06415893CA1FC742FBD001",1)</v>
      </c>
      <c r="F14" s="13" t="s">
        <v>17</v>
      </c>
      <c r="G14" s="13">
        <v>460000</v>
      </c>
      <c r="H14" s="15"/>
      <c r="I14" s="27"/>
      <c r="J14" s="27"/>
      <c r="K14" s="27"/>
      <c r="L14" s="27"/>
    </row>
    <row r="15" s="3" customFormat="1" ht="34" customHeight="1" spans="1:12">
      <c r="A15" s="11">
        <v>12</v>
      </c>
      <c r="B15" s="12" t="s">
        <v>23</v>
      </c>
      <c r="C15" s="17" t="s">
        <v>33</v>
      </c>
      <c r="D15" s="16" t="s">
        <v>32</v>
      </c>
      <c r="E15" s="14" t="str">
        <f>_xlfn.DISPIMG("ID_60AAF908F9834B4CA624754DEBE3EDE7",1)</f>
        <v>=DISPIMG("ID_60AAF908F9834B4CA624754DEBE3EDE7",1)</v>
      </c>
      <c r="F15" s="12" t="s">
        <v>17</v>
      </c>
      <c r="G15" s="13">
        <v>10000</v>
      </c>
      <c r="H15" s="15"/>
      <c r="I15" s="27"/>
      <c r="J15" s="27"/>
      <c r="K15" s="27"/>
      <c r="L15" s="27"/>
    </row>
    <row r="16" s="3" customFormat="1" customHeight="1" spans="1:12">
      <c r="A16" s="19" t="s">
        <v>34</v>
      </c>
      <c r="B16" s="20"/>
      <c r="C16" s="20"/>
      <c r="D16" s="20"/>
      <c r="E16" s="20"/>
      <c r="F16" s="20"/>
      <c r="G16" s="20"/>
      <c r="H16" s="20"/>
      <c r="I16" s="20"/>
      <c r="J16" s="20"/>
      <c r="K16" s="20"/>
      <c r="L16" s="28"/>
    </row>
    <row r="17" s="4" customFormat="1" customHeight="1" spans="1:12">
      <c r="A17" s="21" t="s">
        <v>35</v>
      </c>
      <c r="B17" s="22"/>
      <c r="C17" s="22"/>
      <c r="D17" s="22"/>
      <c r="E17" s="22"/>
      <c r="F17" s="22"/>
      <c r="G17" s="22"/>
      <c r="H17" s="22"/>
      <c r="I17" s="22"/>
      <c r="J17" s="22"/>
      <c r="K17" s="22"/>
      <c r="L17" s="29"/>
    </row>
    <row r="18" s="4" customFormat="1" customHeight="1" spans="1:12">
      <c r="A18" s="23" t="s">
        <v>36</v>
      </c>
      <c r="B18" s="24"/>
      <c r="C18" s="24"/>
      <c r="D18" s="24"/>
      <c r="E18" s="24"/>
      <c r="F18" s="24"/>
      <c r="G18" s="24"/>
      <c r="H18" s="24"/>
      <c r="I18" s="24"/>
      <c r="J18" s="24"/>
      <c r="K18" s="24"/>
      <c r="L18" s="30"/>
    </row>
    <row r="19" ht="16" customHeight="1"/>
    <row r="20" s="5" customFormat="1" ht="40" customHeight="1" spans="2:10">
      <c r="B20" s="5" t="s">
        <v>37</v>
      </c>
      <c r="J20" s="31"/>
    </row>
    <row r="21" s="5" customFormat="1" ht="40" customHeight="1" spans="2:10">
      <c r="B21" s="5" t="s">
        <v>38</v>
      </c>
      <c r="J21" s="31"/>
    </row>
  </sheetData>
  <autoFilter xmlns:etc="http://www.wps.cn/officeDocument/2017/etCustomData" ref="A3:L21" etc:filterBottomFollowUsedRange="0">
    <extLst/>
  </autoFilter>
  <mergeCells count="7">
    <mergeCell ref="A1:L1"/>
    <mergeCell ref="A2:L2"/>
    <mergeCell ref="A16:L16"/>
    <mergeCell ref="A17:L17"/>
    <mergeCell ref="A18:L18"/>
    <mergeCell ref="B20:C20"/>
    <mergeCell ref="B21:C21"/>
  </mergeCells>
  <pageMargins left="0.314583333333333" right="0.236111111111111" top="0.196527777777778" bottom="0.432638888888889" header="0.236111111111111" footer="0.118055555555556"/>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寿雪雁</cp:lastModifiedBy>
  <dcterms:created xsi:type="dcterms:W3CDTF">2023-05-12T11:15:00Z</dcterms:created>
  <dcterms:modified xsi:type="dcterms:W3CDTF">2025-03-11T06:10:12Z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741AC05BDDFA4165AB506DBBCF809CAC_13</vt:lpwstr>
  </property>
</Properties>
</file>