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" sheetId="5" r:id="rId1"/>
  </sheets>
  <definedNames>
    <definedName name="_xlnm._FilterDatabase" localSheetId="0" hidden="1">Sheet!$A$3:$L$17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7C7586C43FD41ABA551B8C3AAE8981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96225" y="983615"/>
          <a:ext cx="704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5" name="ID_DE882E508AF14BCEB38D1423B0F1C73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00975" y="2995295"/>
          <a:ext cx="1074420" cy="154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1C99A0CB54E48B9B645D5933E67781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981950" y="1993265"/>
          <a:ext cx="542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7" name="ID_45E758A77D024AF197B365747BF815EE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620000" y="3955415"/>
          <a:ext cx="1581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13" name="ID_7F075E62FFF64E14AA83A326B17A69F8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724775" y="4965065"/>
          <a:ext cx="14097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14" name="ID_2DD137603E2F4BE2B04A9BBA7A29C3E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53350" y="9088120"/>
          <a:ext cx="1186180" cy="1522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78EFB22EA3C84D6082255351EA70D98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72400" y="6944995"/>
          <a:ext cx="1180465" cy="15748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<sst xmlns="http://schemas.openxmlformats.org/spreadsheetml/2006/main" count="59" uniqueCount="40">
  <si>
    <t>附件2：</t>
  </si>
  <si>
    <t>浙江省中医院年度包装材料采购项目市场调研产品响应报价表</t>
  </si>
  <si>
    <t>序号</t>
  </si>
  <si>
    <t>物资名称</t>
  </si>
  <si>
    <t>规格型号</t>
  </si>
  <si>
    <t>材质及要求</t>
  </si>
  <si>
    <t>样品图</t>
  </si>
  <si>
    <t>产品要求</t>
  </si>
  <si>
    <t>单位</t>
  </si>
  <si>
    <t>暂定数量
（2年）</t>
  </si>
  <si>
    <t>响应情况
（注明“正偏离”、“负偏离”或“无偏离”）</t>
  </si>
  <si>
    <t>响应产品规格型号</t>
  </si>
  <si>
    <t>单价
（元）</t>
  </si>
  <si>
    <t>金额
（元）</t>
  </si>
  <si>
    <t>输液瓶</t>
  </si>
  <si>
    <t>100ml/（瓶口内径15mm,
瓶口外径26mm）</t>
  </si>
  <si>
    <t>钠钙玻璃</t>
  </si>
  <si>
    <t>1、提供国家药品监督管理局登记号
2、提供生产企业产品检验报告
3、提供具有CMA认证的药包材检测机构出具的全检报告单</t>
  </si>
  <si>
    <t>只</t>
  </si>
  <si>
    <t>500ml/（瓶口内径15mm,
瓶口外径26mm）</t>
  </si>
  <si>
    <t>250ml/（瓶口内径15mm,
瓶口外径26mm）</t>
  </si>
  <si>
    <t>输液瓶塞</t>
  </si>
  <si>
    <t>匹配序号1、5号产品，2、5号产品及3、5号产品使用</t>
  </si>
  <si>
    <t>卤化丁基橡胶
（溴化）</t>
  </si>
  <si>
    <t>输液瓶盖</t>
  </si>
  <si>
    <t>匹配序号1、4号产品，2、4号产品及3、4号产品使用</t>
  </si>
  <si>
    <t>铝塑组合</t>
  </si>
  <si>
    <t>口服液体瓶套装</t>
  </si>
  <si>
    <t>整套含：10ml玻璃药瓶、铝塑组合盖、10根塑封包装吸管；瓶口外径15mm，瓶口内径10mm；铝塑盖配套使用</t>
  </si>
  <si>
    <t>套</t>
  </si>
  <si>
    <t>肠内营养专用配制袋</t>
  </si>
  <si>
    <t>350ml/口服、管饲两用</t>
  </si>
  <si>
    <t>1、包装袋
（1）材质及结构结构：4层复合膜，BOPP（最外层）/PET/NY/PE（最内层，食品级）
（2）类别：SS膜
（3）表面采用哑光处理，有标注刻度，并可根据需要标注信息；
2、盖子：外盖+内盖
（1）外盖材质为PE（聚乙烯）
（2）内盖材质为PP（聚丙烯）
（3）瓶盖采用防盗功能，确保产品一次性使用
（4）接口口径20mm（±3mm）</t>
  </si>
  <si>
    <t>1、符合国标GB 19741-2005《液体食品包装用塑料复合膜、袋》标准
2、提供生产企业产品检验报告
3、提供具有CMA认证的包装产品检测机构出具的全检报告单</t>
  </si>
  <si>
    <t>500ml/口服、管饲两用</t>
  </si>
  <si>
    <t>合计（元）：</t>
  </si>
  <si>
    <t>大写（人民币）：</t>
  </si>
  <si>
    <t>备注：单价采购，按实结算。合同服务期（2年）满或合同服务期内结算金额达到本项目预算金额（75万元）为止，以先到为准。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</si>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</sst>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jpe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1371600</xdr:colOff>
      <xdr:row>8</xdr:row>
      <xdr:rowOff>57150</xdr:rowOff>
    </xdr:from>
    <xdr:to>
      <xdr:col>4</xdr:col>
      <xdr:colOff>2292350</xdr:colOff>
      <xdr:row>8</xdr:row>
      <xdr:rowOff>913130</xdr:rowOff>
    </xdr:to>
    <xdr:pic>
      <xdr:nvPicPr>
        <xdr:cNvPr id="5" name="图片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29600" y="6877050"/>
          <a:ext cx="920750" cy="855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981075</xdr:colOff>
      <xdr:row>8</xdr:row>
      <xdr:rowOff>19050</xdr:rowOff>
    </xdr:from>
    <xdr:to>
      <xdr:col>4</xdr:col>
      <xdr:colOff>1400175</xdr:colOff>
      <xdr:row>8</xdr:row>
      <xdr:rowOff>950595</xdr:rowOff>
    </xdr:to>
    <xdr:pic>
      <xdr:nvPicPr>
        <xdr:cNvPr id="6" name="图片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39075" y="6838950"/>
          <a:ext cx="41910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8</xdr:row>
      <xdr:rowOff>38100</xdr:rowOff>
    </xdr:from>
    <xdr:to>
      <xdr:col>4</xdr:col>
      <xdr:colOff>600075</xdr:colOff>
      <xdr:row>8</xdr:row>
      <xdr:rowOff>951865</xdr:rowOff>
    </xdr:to>
    <xdr:pic>
      <xdr:nvPicPr>
        <xdr:cNvPr id="7" name="图片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067550" y="6858000"/>
          <a:ext cx="390525" cy="913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9" workbookViewId="0">
      <selection activeCell="F11" sqref="F11"/>
    </sheetView>
  </sheetViews>
  <sheetFormatPr defaultColWidth="9" defaultRowHeight="30" customHeight="1"/>
  <cols>
    <col min="1" max="1" width="6.875" style="6" customWidth="1"/>
    <col min="2" max="2" width="13" style="6" customWidth="1"/>
    <col min="3" max="3" width="28.5" style="6" customWidth="1"/>
    <col min="4" max="4" width="41.625" style="6" customWidth="1"/>
    <col min="5" max="5" width="32.625" style="6" customWidth="1"/>
    <col min="6" max="6" width="44.375" style="6" customWidth="1"/>
    <col min="7" max="8" width="10.75" style="6" customWidth="1"/>
    <col min="9" max="9" width="16.6166666666667" style="6" customWidth="1"/>
    <col min="10" max="10" width="14.5" style="6" customWidth="1"/>
    <col min="11" max="11" width="11.625" style="6" customWidth="1"/>
    <col min="12" max="12" width="13.75" style="6" customWidth="1"/>
    <col min="13" max="13" width="22.625" style="6" customWidth="1"/>
    <col min="14" max="16384" width="9" style="6"/>
  </cols>
  <sheetData>
    <row r="1" s="1" customFormat="1" ht="3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57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57" spans="1:12">
      <c r="A3" s="9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30" t="s">
        <v>12</v>
      </c>
      <c r="L3" s="31" t="s">
        <v>13</v>
      </c>
    </row>
    <row r="4" s="3" customFormat="1" ht="78" customHeight="1" spans="1:12">
      <c r="A4" s="12">
        <v>1</v>
      </c>
      <c r="B4" s="13" t="s">
        <v>14</v>
      </c>
      <c r="C4" s="14" t="s">
        <v>15</v>
      </c>
      <c r="D4" s="15" t="s">
        <v>16</v>
      </c>
      <c r="E4" s="16" t="str">
        <f>_xlfn.DISPIMG("ID_F7C7586C43FD41ABA551B8C3AAE89815",1)</f>
        <v>=DISPIMG("ID_F7C7586C43FD41ABA551B8C3AAE89815",1)</v>
      </c>
      <c r="F4" s="17" t="s">
        <v>17</v>
      </c>
      <c r="G4" s="14" t="s">
        <v>18</v>
      </c>
      <c r="H4" s="12">
        <v>200000</v>
      </c>
      <c r="I4" s="32"/>
      <c r="J4" s="12"/>
      <c r="K4" s="18"/>
      <c r="L4" s="18"/>
    </row>
    <row r="5" s="3" customFormat="1" ht="78" customHeight="1" spans="1:12">
      <c r="A5" s="12">
        <v>2</v>
      </c>
      <c r="B5" s="13" t="s">
        <v>14</v>
      </c>
      <c r="C5" s="14" t="s">
        <v>19</v>
      </c>
      <c r="D5" s="15" t="s">
        <v>16</v>
      </c>
      <c r="E5" s="18" t="str">
        <f>_xlfn.DISPIMG("ID_D1C99A0CB54E48B9B645D5933E677816",1)</f>
        <v>=DISPIMG("ID_D1C99A0CB54E48B9B645D5933E677816",1)</v>
      </c>
      <c r="F5" s="17" t="s">
        <v>17</v>
      </c>
      <c r="G5" s="14" t="s">
        <v>18</v>
      </c>
      <c r="H5" s="12">
        <v>40000</v>
      </c>
      <c r="I5" s="32"/>
      <c r="J5" s="12"/>
      <c r="K5" s="18"/>
      <c r="L5" s="18"/>
    </row>
    <row r="6" s="3" customFormat="1" ht="78" customHeight="1" spans="1:12">
      <c r="A6" s="12">
        <v>3</v>
      </c>
      <c r="B6" s="13" t="s">
        <v>14</v>
      </c>
      <c r="C6" s="14" t="s">
        <v>20</v>
      </c>
      <c r="D6" s="15" t="s">
        <v>16</v>
      </c>
      <c r="E6" s="18" t="str">
        <f>_xlfn.DISPIMG("ID_DE882E508AF14BCEB38D1423B0F1C73F",1)</f>
        <v>=DISPIMG("ID_DE882E508AF14BCEB38D1423B0F1C73F",1)</v>
      </c>
      <c r="F6" s="17" t="s">
        <v>17</v>
      </c>
      <c r="G6" s="14" t="s">
        <v>18</v>
      </c>
      <c r="H6" s="12">
        <v>43200</v>
      </c>
      <c r="I6" s="32"/>
      <c r="J6" s="12"/>
      <c r="K6" s="18"/>
      <c r="L6" s="18"/>
    </row>
    <row r="7" s="3" customFormat="1" ht="78" customHeight="1" spans="1:12">
      <c r="A7" s="12">
        <v>4</v>
      </c>
      <c r="B7" s="19" t="s">
        <v>21</v>
      </c>
      <c r="C7" s="14" t="s">
        <v>22</v>
      </c>
      <c r="D7" s="20" t="s">
        <v>23</v>
      </c>
      <c r="E7" s="18" t="str">
        <f>_xlfn.DISPIMG("ID_45E758A77D024AF197B365747BF815EE",1)</f>
        <v>=DISPIMG("ID_45E758A77D024AF197B365747BF815EE",1)</v>
      </c>
      <c r="F7" s="17" t="s">
        <v>17</v>
      </c>
      <c r="G7" s="14" t="s">
        <v>18</v>
      </c>
      <c r="H7" s="12">
        <v>283200</v>
      </c>
      <c r="I7" s="32"/>
      <c r="J7" s="12"/>
      <c r="K7" s="18"/>
      <c r="L7" s="18"/>
    </row>
    <row r="8" s="3" customFormat="1" ht="78" customHeight="1" spans="1:12">
      <c r="A8" s="21">
        <v>5</v>
      </c>
      <c r="B8" s="22" t="s">
        <v>24</v>
      </c>
      <c r="C8" s="14" t="s">
        <v>25</v>
      </c>
      <c r="D8" s="23" t="s">
        <v>26</v>
      </c>
      <c r="E8" s="18" t="str">
        <f>_xlfn.DISPIMG("ID_7F075E62FFF64E14AA83A326B17A69F8",1)</f>
        <v>=DISPIMG("ID_7F075E62FFF64E14AA83A326B17A69F8",1)</v>
      </c>
      <c r="F8" s="17" t="s">
        <v>17</v>
      </c>
      <c r="G8" s="14" t="s">
        <v>18</v>
      </c>
      <c r="H8" s="12">
        <v>283200</v>
      </c>
      <c r="I8" s="32"/>
      <c r="J8" s="12"/>
      <c r="K8" s="18"/>
      <c r="L8" s="18"/>
    </row>
    <row r="9" s="3" customFormat="1" ht="78" customHeight="1" spans="1:12">
      <c r="A9" s="12">
        <v>6</v>
      </c>
      <c r="B9" s="12" t="s">
        <v>27</v>
      </c>
      <c r="C9" s="24" t="s">
        <v>28</v>
      </c>
      <c r="D9" s="24" t="s">
        <v>16</v>
      </c>
      <c r="E9" s="18"/>
      <c r="F9" s="17" t="s">
        <v>17</v>
      </c>
      <c r="G9" s="14" t="s">
        <v>29</v>
      </c>
      <c r="H9" s="12">
        <v>550000</v>
      </c>
      <c r="I9" s="32"/>
      <c r="J9" s="12"/>
      <c r="K9" s="18"/>
      <c r="L9" s="18"/>
    </row>
    <row r="10" s="3" customFormat="1" ht="200" customHeight="1" spans="1:12">
      <c r="A10" s="12">
        <v>7</v>
      </c>
      <c r="B10" s="12" t="s">
        <v>30</v>
      </c>
      <c r="C10" s="24" t="s">
        <v>31</v>
      </c>
      <c r="D10" s="25" t="s">
        <v>32</v>
      </c>
      <c r="E10" s="18" t="str">
        <f>_xlfn.DISPIMG("ID_78EFB22EA3C84D6082255351EA70D98F",1)</f>
        <v>=DISPIMG("ID_78EFB22EA3C84D6082255351EA70D98F",1)</v>
      </c>
      <c r="F10" s="17" t="s">
        <v>33</v>
      </c>
      <c r="G10" s="14" t="s">
        <v>29</v>
      </c>
      <c r="H10" s="12">
        <v>43200</v>
      </c>
      <c r="I10" s="32"/>
      <c r="J10" s="12"/>
      <c r="K10" s="18"/>
      <c r="L10" s="18"/>
    </row>
    <row r="11" s="3" customFormat="1" ht="213" customHeight="1" spans="1:12">
      <c r="A11" s="12">
        <v>8</v>
      </c>
      <c r="B11" s="12" t="s">
        <v>30</v>
      </c>
      <c r="C11" s="24" t="s">
        <v>34</v>
      </c>
      <c r="D11" s="25" t="s">
        <v>32</v>
      </c>
      <c r="E11" s="18" t="str">
        <f>_xlfn.DISPIMG("ID_2DD137603E2F4BE2B04A9BBA7A29C3E9",1)</f>
        <v>=DISPIMG("ID_2DD137603E2F4BE2B04A9BBA7A29C3E9",1)</v>
      </c>
      <c r="F11" s="17" t="s">
        <v>33</v>
      </c>
      <c r="G11" s="14" t="s">
        <v>29</v>
      </c>
      <c r="H11" s="12">
        <v>43200</v>
      </c>
      <c r="I11" s="32"/>
      <c r="J11" s="12"/>
      <c r="K11" s="18"/>
      <c r="L11" s="18"/>
    </row>
    <row r="12" s="4" customFormat="1" customHeight="1" spans="1:12">
      <c r="A12" s="26" t="s">
        <v>35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3"/>
    </row>
    <row r="13" s="4" customFormat="1" customHeight="1" spans="1:12">
      <c r="A13" s="26" t="s">
        <v>36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3"/>
    </row>
    <row r="14" s="4" customFormat="1" customHeight="1" spans="1:12">
      <c r="A14" s="28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4"/>
    </row>
    <row r="15" ht="16" customHeight="1"/>
    <row r="16" s="5" customFormat="1" ht="40" customHeight="1" spans="2:2">
      <c r="B16" s="5" t="s">
        <v>38</v>
      </c>
    </row>
    <row r="17" s="5" customFormat="1" ht="40" customHeight="1" spans="2:2">
      <c r="B17" s="5" t="s">
        <v>39</v>
      </c>
    </row>
  </sheetData>
  <autoFilter xmlns:etc="http://www.wps.cn/officeDocument/2017/etCustomData" ref="A3:L17" etc:filterBottomFollowUsedRange="0">
    <extLst/>
  </autoFilter>
  <mergeCells count="7">
    <mergeCell ref="A1:L1"/>
    <mergeCell ref="A2:L2"/>
    <mergeCell ref="A12:L12"/>
    <mergeCell ref="A13:L13"/>
    <mergeCell ref="A14:L14"/>
    <mergeCell ref="B16:C16"/>
    <mergeCell ref="B17:C17"/>
  </mergeCells>
  <pageMargins left="0.314583333333333" right="0.236111111111111" top="0.196527777777778" bottom="0.432638888888889" header="0.236111111111111" footer="0.118055555555556"/>
  <pageSetup paperSize="9" scale="5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叶亚丽</cp:lastModifiedBy>
  <dcterms:created xsi:type="dcterms:W3CDTF">2023-05-12T11:15:00Z</dcterms:created>
  <dcterms:modified xsi:type="dcterms:W3CDTF">2025-03-18T07:54:49Z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741AC05BDDFA4165AB506DBBCF809CAC_13</vt:lpwstr>
  </property>
</Properties>
</file>